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 tabRatio="57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72" i="1"/>
  <c r="D70"/>
  <c r="D69" s="1"/>
  <c r="D68" s="1"/>
  <c r="D12"/>
  <c r="D11" s="1"/>
  <c r="D14"/>
  <c r="D29"/>
  <c r="D24"/>
  <c r="D44"/>
  <c r="D31" s="1"/>
  <c r="D49"/>
  <c r="D18"/>
  <c r="D101"/>
  <c r="D98" s="1"/>
  <c r="D104"/>
  <c r="D108"/>
  <c r="D81"/>
  <c r="D80" s="1"/>
  <c r="D79" s="1"/>
  <c r="D47"/>
  <c r="D66"/>
  <c r="D65"/>
  <c r="D64" s="1"/>
  <c r="D87"/>
  <c r="D86" s="1"/>
  <c r="D85" s="1"/>
  <c r="D90"/>
  <c r="D89"/>
  <c r="D42"/>
  <c r="D41" s="1"/>
  <c r="D39" s="1"/>
  <c r="D37"/>
  <c r="D36" s="1"/>
  <c r="D35" s="1"/>
  <c r="D10" l="1"/>
</calcChain>
</file>

<file path=xl/sharedStrings.xml><?xml version="1.0" encoding="utf-8"?>
<sst xmlns="http://schemas.openxmlformats.org/spreadsheetml/2006/main" count="303" uniqueCount="139">
  <si>
    <t>Выполнение функций органами местного самоуправления</t>
  </si>
  <si>
    <t>Целевая статья</t>
  </si>
  <si>
    <t>Вид расхода</t>
  </si>
  <si>
    <t>000</t>
  </si>
  <si>
    <t>500</t>
  </si>
  <si>
    <t>Благоустройство</t>
  </si>
  <si>
    <t>Уличное освещение</t>
  </si>
  <si>
    <t>6000100</t>
  </si>
  <si>
    <t>Озеленение</t>
  </si>
  <si>
    <t>Организация и содержание мест захоронения</t>
  </si>
  <si>
    <t>Создание и деятельность в муниципальных образованиях административной комиссии</t>
  </si>
  <si>
    <t>Глава муниципального образования</t>
  </si>
  <si>
    <t>Межбюджетные трансферты</t>
  </si>
  <si>
    <t>Наименование расходов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</si>
  <si>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</si>
  <si>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</si>
  <si>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</si>
  <si>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</si>
  <si>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</si>
  <si>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</si>
  <si>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</si>
  <si>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</si>
  <si>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100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</si>
  <si>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</si>
  <si>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200</t>
  </si>
  <si>
    <t>Иные бюджетные ассигнования</t>
  </si>
  <si>
    <t>800</t>
  </si>
  <si>
    <t xml:space="preserve">Иные бюджетные ассигнования </t>
  </si>
  <si>
    <t>300</t>
  </si>
  <si>
    <t>Мероприятия в установленной сфере деятельности</t>
  </si>
  <si>
    <t>Мероприятия по профилактике правонарушений</t>
  </si>
  <si>
    <t>Закупка товаров, работ и услуг для государственных нужд</t>
  </si>
  <si>
    <t>Мероприятия по пожарной безопасности по городскому  поселению</t>
  </si>
  <si>
    <t>Мероприятия по ремонту многоквартирных домов</t>
  </si>
  <si>
    <t>Мероприятия в сфере окружающей среды</t>
  </si>
  <si>
    <t xml:space="preserve">Мероприятия с детьми инвалидами </t>
  </si>
  <si>
    <t>Обеспечение хозяйственного обслуживания</t>
  </si>
  <si>
    <t xml:space="preserve">Руководство и управление в сфере установленных функций органов местного самоуправления </t>
  </si>
  <si>
    <t>Органы местного самоуправления</t>
  </si>
  <si>
    <t xml:space="preserve">Прочие мероприятия по благоустройству </t>
  </si>
  <si>
    <t>Резервный фонд</t>
  </si>
  <si>
    <t xml:space="preserve">Приложение № 6                                                                                                                                                      </t>
  </si>
  <si>
    <t>Приложение 6</t>
  </si>
  <si>
    <t xml:space="preserve">                                                                                                                       К решению городской Думы</t>
  </si>
  <si>
    <t>Предостовление мер социальной поддержки муниципальным служащим</t>
  </si>
  <si>
    <t xml:space="preserve">Социальные обеспечение   и иные выплаты населению </t>
  </si>
  <si>
    <t>Муниципальная  программа" Управление муниципальным имуществом  Малмыжского городского поселения Кировской области в 2015-2017 годы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</si>
  <si>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2015-2017годы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</si>
  <si>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2015-2017годы</t>
  </si>
  <si>
    <t xml:space="preserve">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"на 2015-2017гг.</t>
  </si>
  <si>
    <t>Диспансеризация муниципальных служащих</t>
  </si>
  <si>
    <t>1400420</t>
  </si>
  <si>
    <t xml:space="preserve">мероприятия  по ремонту дорожного полотна </t>
  </si>
  <si>
    <t>Мероприятия в области социальной политики</t>
  </si>
  <si>
    <t xml:space="preserve">Софинансирование расходных обязательств ,возникающих при  выполнении полномочий органов местного самоуправления по вопросам местного значения </t>
  </si>
  <si>
    <t>Инвестиционные программы и проекты развития общественной инфрастркутуры муниципального образования  Кировской области</t>
  </si>
  <si>
    <t xml:space="preserve"> Мероприятия   по  реализации проекта по поддержке местных инициатив</t>
  </si>
  <si>
    <t>Распределение бюджетных ассигнований по  целевым статьям(муниципальным программам и непрограммным направлениям деятельности ), группам видов расходов классификации расходов  бюджетов на 2016 год</t>
  </si>
  <si>
    <t>Сумма 2016год в тыс руб</t>
  </si>
  <si>
    <t xml:space="preserve">Прочие мероприятия в области  коммунального хозяйства </t>
  </si>
  <si>
    <t xml:space="preserve"> Муниципальная  программа"Пожарная безопасность муниципального образования Малмыжское городское поселение Малмыжского района  Кировской области "на 2016-2018годы</t>
  </si>
  <si>
    <t>Мероприятия  по  замене люминесцентных ламп</t>
  </si>
  <si>
    <t>муниципальная   программа муниципального казенного учреждения администрации Малмыжского городского поселения  Кировской области "Энергосбережение и и повышение энергетической эффективности на 2014-2017годы</t>
  </si>
  <si>
    <t>Муниципальная   программа "Развитие транспортной инфраструктуры Малмыжском  городском  поселении Малмыжского района  Кировской области" на 2015-2017г.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</si>
  <si>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</si>
  <si>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 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</si>
  <si>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</si>
  <si>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</si>
  <si>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 ,работ и услуг для государственных (муниципальных) услуг</t>
  </si>
  <si>
    <t>Закупка товаров, работ и услуг для государственных (муниципальных) нужд</t>
  </si>
  <si>
    <t>Финансовое обеспечение расходных обязательств муниципального образования,возникающих при выполнении переданных полномочий</t>
  </si>
  <si>
    <t>Муниципальная   программа "Профилактика правонарушений  и борьба с преступностью в муниципальном образовании Малмыжское городское поселение Малмыжского района Кировской области " на 2016-2018гг</t>
  </si>
  <si>
    <t>Закупка товаров, работ и услуг для государственных (муниципальных)  нужд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</si>
  <si>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"2016-2018годы</t>
  </si>
  <si>
    <t>0000000000</t>
  </si>
  <si>
    <t>0100000000</t>
  </si>
  <si>
    <t>0100001000</t>
  </si>
  <si>
    <t>0100001040</t>
  </si>
  <si>
    <t>0100001080</t>
  </si>
  <si>
    <t>0100002010</t>
  </si>
  <si>
    <t>0100003000</t>
  </si>
  <si>
    <t>0100004000</t>
  </si>
  <si>
    <t>0100007000</t>
  </si>
  <si>
    <t>0100007010</t>
  </si>
  <si>
    <t>0100007020</t>
  </si>
  <si>
    <t>0100007030</t>
  </si>
  <si>
    <t>0100007040</t>
  </si>
  <si>
    <t>0100016000</t>
  </si>
  <si>
    <t>0100016050</t>
  </si>
  <si>
    <t>0500000000</t>
  </si>
  <si>
    <t>0500004000</t>
  </si>
  <si>
    <t>0700000000</t>
  </si>
  <si>
    <t>0700004000</t>
  </si>
  <si>
    <t>0800000000</t>
  </si>
  <si>
    <t>0800004000</t>
  </si>
  <si>
    <t>0900000000</t>
  </si>
  <si>
    <t>0900004000</t>
  </si>
  <si>
    <t>1000000000</t>
  </si>
  <si>
    <t>1000004000</t>
  </si>
  <si>
    <t>1400000000</t>
  </si>
  <si>
    <t>1400004000</t>
  </si>
  <si>
    <t>1700000000</t>
  </si>
  <si>
    <t>1700004000</t>
  </si>
  <si>
    <t>1900010000</t>
  </si>
  <si>
    <t>1900015000</t>
  </si>
  <si>
    <t>1900015170</t>
  </si>
  <si>
    <t>Всего расходов</t>
  </si>
  <si>
    <t>1400004100</t>
  </si>
  <si>
    <t>1900004300</t>
  </si>
  <si>
    <t xml:space="preserve">Расходы местного бюджета ,на софинансирование которых представлены субсидии из областного бюджета </t>
  </si>
  <si>
    <t xml:space="preserve">Софинансирование расходов субсидии из областного бюджета на инвестиционные программы и проекты развития общественной инфраструктуры муниципального образования Кировской области </t>
  </si>
  <si>
    <t>1700004030</t>
  </si>
  <si>
    <t>0100004010</t>
  </si>
  <si>
    <t>0500004040</t>
  </si>
  <si>
    <t>0700004050</t>
  </si>
  <si>
    <t>0700004060</t>
  </si>
  <si>
    <t>0800004070</t>
  </si>
  <si>
    <t>0900004080</t>
  </si>
  <si>
    <t>1000004090</t>
  </si>
  <si>
    <t>0100004120</t>
  </si>
  <si>
    <t>0100004110</t>
  </si>
  <si>
    <t>1900000000</t>
  </si>
  <si>
    <t>1900004000</t>
  </si>
  <si>
    <t xml:space="preserve">Расходы на содержание специалиста по юридическим вопровам </t>
  </si>
  <si>
    <t>19000S5170</t>
  </si>
  <si>
    <t>19000S5000</t>
  </si>
  <si>
    <t>Расходы по оплате судебных издержек</t>
  </si>
  <si>
    <t>0100007050</t>
  </si>
  <si>
    <t>Предоставление иных межбюджетных трансфертов</t>
  </si>
  <si>
    <t>1900002320</t>
  </si>
  <si>
    <t>0100009010</t>
  </si>
  <si>
    <t>0900004200</t>
  </si>
  <si>
    <t>Мероприятия по оценке имущества , межевание зем. участков,изготовление технических планов</t>
  </si>
  <si>
    <t>Мероприятия по очистке несанкционированных свалок</t>
  </si>
  <si>
    <t>1900015080</t>
  </si>
  <si>
    <t>19000S5080</t>
  </si>
  <si>
    <t>Осуществление дорожной деятельности в отношении автомобильных дорог общего пользования местного значения</t>
  </si>
  <si>
    <t>Софинансирование расходов субсидии из областного бюджета на  осуществление дорожной деятельности в отношение  автомобильных дорог общего пользования местного значения</t>
  </si>
  <si>
    <t>от 11.10.2016г №1/36</t>
  </si>
</sst>
</file>

<file path=xl/styles.xml><?xml version="1.0" encoding="utf-8"?>
<styleSheet xmlns="http://schemas.openxmlformats.org/spreadsheetml/2006/main">
  <numFmts count="2">
    <numFmt numFmtId="165" formatCode="#,##0.000"/>
    <numFmt numFmtId="167" formatCode="0.000"/>
  </numFmts>
  <fonts count="10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3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0" applyNumberFormat="1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165" fontId="5" fillId="0" borderId="6" xfId="0" applyNumberFormat="1" applyFont="1" applyFill="1" applyBorder="1" applyAlignment="1" applyProtection="1">
      <alignment horizontal="center" vertical="center"/>
    </xf>
    <xf numFmtId="165" fontId="5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NumberFormat="1" applyFont="1" applyFill="1" applyBorder="1" applyAlignment="1" applyProtection="1">
      <alignment vertical="top" wrapText="1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NumberFormat="1" applyFont="1" applyFill="1" applyBorder="1" applyAlignment="1" applyProtection="1">
      <alignment horizontal="left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165" fontId="5" fillId="0" borderId="6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6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167" fontId="6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6" fillId="0" borderId="7" xfId="0" applyNumberFormat="1" applyFont="1" applyFill="1" applyBorder="1" applyAlignment="1" applyProtection="1">
      <alignment vertical="top" wrapText="1"/>
    </xf>
    <xf numFmtId="167" fontId="8" fillId="0" borderId="6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113"/>
  <sheetViews>
    <sheetView tabSelected="1" view="pageBreakPreview" topLeftCell="A59" zoomScaleSheetLayoutView="100" workbookViewId="0">
      <selection activeCell="D68" sqref="D68"/>
    </sheetView>
  </sheetViews>
  <sheetFormatPr defaultRowHeight="12.75"/>
  <cols>
    <col min="1" max="1" width="48.28515625" style="4" customWidth="1"/>
    <col min="2" max="2" width="23.42578125" style="1" customWidth="1"/>
    <col min="3" max="3" width="9.7109375" style="1" customWidth="1"/>
    <col min="4" max="4" width="15.85546875" style="1" customWidth="1"/>
    <col min="5" max="16384" width="9.140625" style="1"/>
  </cols>
  <sheetData>
    <row r="1" spans="1:4" ht="15.75" customHeight="1">
      <c r="A1" s="24" t="s">
        <v>41</v>
      </c>
      <c r="B1" s="25"/>
      <c r="C1" s="30" t="s">
        <v>42</v>
      </c>
      <c r="D1" s="30"/>
    </row>
    <row r="2" spans="1:4" ht="11.25" customHeight="1">
      <c r="A2" s="30" t="s">
        <v>43</v>
      </c>
      <c r="B2" s="30"/>
      <c r="C2" s="30"/>
      <c r="D2" s="30"/>
    </row>
    <row r="3" spans="1:4" ht="11.25" customHeight="1">
      <c r="A3" s="24"/>
      <c r="B3" s="24"/>
      <c r="C3" s="30" t="s">
        <v>138</v>
      </c>
      <c r="D3" s="30"/>
    </row>
    <row r="4" spans="1:4" ht="9" customHeight="1">
      <c r="A4" s="31"/>
      <c r="B4" s="31"/>
      <c r="C4" s="31"/>
      <c r="D4" s="31"/>
    </row>
    <row r="5" spans="1:4" hidden="1"/>
    <row r="6" spans="1:4" ht="19.5" customHeight="1">
      <c r="A6" s="32" t="s">
        <v>57</v>
      </c>
      <c r="B6" s="30"/>
      <c r="C6" s="30"/>
      <c r="D6" s="30"/>
    </row>
    <row r="7" spans="1:4" ht="22.5" customHeight="1" thickBot="1">
      <c r="A7" s="30"/>
      <c r="B7" s="30"/>
      <c r="C7" s="30"/>
      <c r="D7" s="30"/>
    </row>
    <row r="8" spans="1:4" ht="41.25" customHeight="1">
      <c r="A8" s="5" t="s">
        <v>13</v>
      </c>
      <c r="B8" s="6" t="s">
        <v>1</v>
      </c>
      <c r="C8" s="6" t="s">
        <v>2</v>
      </c>
      <c r="D8" s="7" t="s">
        <v>58</v>
      </c>
    </row>
    <row r="9" spans="1:4" s="2" customFormat="1" ht="27" customHeight="1">
      <c r="A9" s="8" t="s">
        <v>106</v>
      </c>
      <c r="B9" s="9" t="s">
        <v>74</v>
      </c>
      <c r="C9" s="9" t="s">
        <v>3</v>
      </c>
      <c r="D9" s="10">
        <v>21864.927</v>
      </c>
    </row>
    <row r="10" spans="1:4" s="2" customFormat="1" ht="69" customHeight="1">
      <c r="A10" s="11" t="s">
        <v>49</v>
      </c>
      <c r="B10" s="9" t="s">
        <v>75</v>
      </c>
      <c r="C10" s="9" t="s">
        <v>3</v>
      </c>
      <c r="D10" s="10">
        <f>D11+D21+D24+D31+D62+D58+D18</f>
        <v>7965.8850000000002</v>
      </c>
    </row>
    <row r="11" spans="1:4" s="2" customFormat="1" ht="37.5" customHeight="1">
      <c r="A11" s="11" t="s">
        <v>37</v>
      </c>
      <c r="B11" s="9" t="s">
        <v>76</v>
      </c>
      <c r="C11" s="9" t="s">
        <v>3</v>
      </c>
      <c r="D11" s="10">
        <f>D12+D14</f>
        <v>3431.5529999999999</v>
      </c>
    </row>
    <row r="12" spans="1:4" ht="15">
      <c r="A12" s="11" t="s">
        <v>11</v>
      </c>
      <c r="B12" s="12" t="s">
        <v>77</v>
      </c>
      <c r="C12" s="12" t="s">
        <v>3</v>
      </c>
      <c r="D12" s="13">
        <f>D13</f>
        <v>621.04200000000003</v>
      </c>
    </row>
    <row r="13" spans="1:4" ht="75">
      <c r="A13" s="11" t="s">
        <v>23</v>
      </c>
      <c r="B13" s="12" t="s">
        <v>77</v>
      </c>
      <c r="C13" s="12" t="s">
        <v>22</v>
      </c>
      <c r="D13" s="14">
        <v>621.04200000000003</v>
      </c>
    </row>
    <row r="14" spans="1:4" ht="15">
      <c r="A14" s="11" t="s">
        <v>38</v>
      </c>
      <c r="B14" s="12" t="s">
        <v>78</v>
      </c>
      <c r="C14" s="12" t="s">
        <v>3</v>
      </c>
      <c r="D14" s="13">
        <f>D15+D16+D17</f>
        <v>2810.511</v>
      </c>
    </row>
    <row r="15" spans="1:4" ht="75">
      <c r="A15" s="11" t="s">
        <v>64</v>
      </c>
      <c r="B15" s="12" t="s">
        <v>78</v>
      </c>
      <c r="C15" s="12" t="s">
        <v>22</v>
      </c>
      <c r="D15" s="14">
        <v>2414.306</v>
      </c>
    </row>
    <row r="16" spans="1:4" ht="30">
      <c r="A16" s="11" t="s">
        <v>65</v>
      </c>
      <c r="B16" s="12" t="s">
        <v>78</v>
      </c>
      <c r="C16" s="12" t="s">
        <v>24</v>
      </c>
      <c r="D16" s="14">
        <v>360.51499999999999</v>
      </c>
    </row>
    <row r="17" spans="1:4" ht="15">
      <c r="A17" s="11" t="s">
        <v>25</v>
      </c>
      <c r="B17" s="12" t="s">
        <v>78</v>
      </c>
      <c r="C17" s="12" t="s">
        <v>26</v>
      </c>
      <c r="D17" s="14">
        <v>35.69</v>
      </c>
    </row>
    <row r="18" spans="1:4" ht="36" customHeight="1">
      <c r="A18" s="11" t="s">
        <v>123</v>
      </c>
      <c r="B18" s="12" t="s">
        <v>79</v>
      </c>
      <c r="C18" s="12" t="s">
        <v>3</v>
      </c>
      <c r="D18" s="14">
        <f>D19</f>
        <v>197.74299999999999</v>
      </c>
    </row>
    <row r="19" spans="1:4" ht="76.5" customHeight="1">
      <c r="A19" s="11" t="s">
        <v>66</v>
      </c>
      <c r="B19" s="12" t="s">
        <v>79</v>
      </c>
      <c r="C19" s="12" t="s">
        <v>22</v>
      </c>
      <c r="D19" s="14">
        <v>197.74299999999999</v>
      </c>
    </row>
    <row r="20" spans="1:4" s="2" customFormat="1" ht="3.75" hidden="1" customHeight="1">
      <c r="A20" s="8"/>
      <c r="B20" s="9"/>
      <c r="C20" s="9"/>
      <c r="D20" s="10"/>
    </row>
    <row r="21" spans="1:4" ht="17.25" customHeight="1">
      <c r="A21" s="11" t="s">
        <v>36</v>
      </c>
      <c r="B21" s="9" t="s">
        <v>80</v>
      </c>
      <c r="C21" s="9" t="s">
        <v>3</v>
      </c>
      <c r="D21" s="10">
        <v>371.87099999999998</v>
      </c>
    </row>
    <row r="22" spans="1:4" s="2" customFormat="1" ht="79.5" customHeight="1">
      <c r="A22" s="11" t="s">
        <v>67</v>
      </c>
      <c r="B22" s="9" t="s">
        <v>80</v>
      </c>
      <c r="C22" s="12" t="s">
        <v>22</v>
      </c>
      <c r="D22" s="13">
        <v>126.01</v>
      </c>
    </row>
    <row r="23" spans="1:4" s="2" customFormat="1" ht="30">
      <c r="A23" s="11" t="s">
        <v>68</v>
      </c>
      <c r="B23" s="9" t="s">
        <v>80</v>
      </c>
      <c r="C23" s="12" t="s">
        <v>24</v>
      </c>
      <c r="D23" s="13">
        <v>245.86099999999999</v>
      </c>
    </row>
    <row r="24" spans="1:4" ht="15">
      <c r="A24" s="11" t="s">
        <v>29</v>
      </c>
      <c r="B24" s="9" t="s">
        <v>81</v>
      </c>
      <c r="C24" s="9" t="s">
        <v>3</v>
      </c>
      <c r="D24" s="16">
        <f>D25+D29+D27</f>
        <v>123.386</v>
      </c>
    </row>
    <row r="25" spans="1:4" ht="30">
      <c r="A25" s="11" t="s">
        <v>44</v>
      </c>
      <c r="B25" s="9" t="s">
        <v>112</v>
      </c>
      <c r="C25" s="9" t="s">
        <v>3</v>
      </c>
      <c r="D25" s="16">
        <v>56.386000000000003</v>
      </c>
    </row>
    <row r="26" spans="1:4" ht="28.5" customHeight="1">
      <c r="A26" s="11" t="s">
        <v>45</v>
      </c>
      <c r="B26" s="9" t="s">
        <v>112</v>
      </c>
      <c r="C26" s="12" t="s">
        <v>28</v>
      </c>
      <c r="D26" s="14">
        <v>56.386000000000003</v>
      </c>
    </row>
    <row r="27" spans="1:4" ht="15" customHeight="1">
      <c r="A27" s="15" t="s">
        <v>53</v>
      </c>
      <c r="B27" s="12" t="s">
        <v>120</v>
      </c>
      <c r="C27" s="9" t="s">
        <v>3</v>
      </c>
      <c r="D27" s="14">
        <v>35</v>
      </c>
    </row>
    <row r="28" spans="1:4" ht="28.5" customHeight="1">
      <c r="A28" s="15" t="s">
        <v>69</v>
      </c>
      <c r="B28" s="12" t="s">
        <v>120</v>
      </c>
      <c r="C28" s="9" t="s">
        <v>24</v>
      </c>
      <c r="D28" s="14">
        <v>35</v>
      </c>
    </row>
    <row r="29" spans="1:4" ht="15.75" customHeight="1">
      <c r="A29" s="11" t="s">
        <v>34</v>
      </c>
      <c r="B29" s="12" t="s">
        <v>119</v>
      </c>
      <c r="C29" s="12" t="s">
        <v>3</v>
      </c>
      <c r="D29" s="13">
        <f>D30</f>
        <v>32</v>
      </c>
    </row>
    <row r="30" spans="1:4" ht="28.5" customHeight="1">
      <c r="A30" s="15" t="s">
        <v>31</v>
      </c>
      <c r="B30" s="12" t="s">
        <v>119</v>
      </c>
      <c r="C30" s="12" t="s">
        <v>24</v>
      </c>
      <c r="D30" s="13">
        <v>32</v>
      </c>
    </row>
    <row r="31" spans="1:4" s="2" customFormat="1" ht="15" customHeight="1">
      <c r="A31" s="8" t="s">
        <v>5</v>
      </c>
      <c r="B31" s="9" t="s">
        <v>82</v>
      </c>
      <c r="C31" s="9" t="s">
        <v>3</v>
      </c>
      <c r="D31" s="10">
        <f>D56+D48+D52+D44+D49</f>
        <v>3789.4319999999998</v>
      </c>
    </row>
    <row r="32" spans="1:4" ht="15" hidden="1">
      <c r="A32" s="8" t="s">
        <v>12</v>
      </c>
      <c r="B32" s="9">
        <v>5210000</v>
      </c>
      <c r="C32" s="9" t="s">
        <v>3</v>
      </c>
      <c r="D32" s="13"/>
    </row>
    <row r="33" spans="1:4" ht="60.75" hidden="1" customHeight="1">
      <c r="A33" s="8" t="s">
        <v>14</v>
      </c>
      <c r="B33" s="9">
        <v>5210100</v>
      </c>
      <c r="C33" s="9" t="s">
        <v>3</v>
      </c>
      <c r="D33" s="10"/>
    </row>
    <row r="34" spans="1:4" ht="39.75" hidden="1" customHeight="1">
      <c r="A34" s="8" t="s">
        <v>15</v>
      </c>
      <c r="B34" s="9">
        <v>5210103</v>
      </c>
      <c r="C34" s="9" t="s">
        <v>3</v>
      </c>
      <c r="D34" s="10"/>
    </row>
    <row r="35" spans="1:4" ht="14.25" hidden="1" customHeight="1">
      <c r="A35" s="8" t="s">
        <v>12</v>
      </c>
      <c r="B35" s="9">
        <v>5210000</v>
      </c>
      <c r="C35" s="9" t="s">
        <v>3</v>
      </c>
      <c r="D35" s="10">
        <f>D36</f>
        <v>0</v>
      </c>
    </row>
    <row r="36" spans="1:4" ht="49.5" hidden="1" customHeight="1">
      <c r="A36" s="11" t="s">
        <v>17</v>
      </c>
      <c r="B36" s="12">
        <v>5210100</v>
      </c>
      <c r="C36" s="12" t="s">
        <v>3</v>
      </c>
      <c r="D36" s="13">
        <f>D37</f>
        <v>0</v>
      </c>
    </row>
    <row r="37" spans="1:4" ht="73.5" hidden="1" customHeight="1">
      <c r="A37" s="11" t="s">
        <v>18</v>
      </c>
      <c r="B37" s="12">
        <v>5210106</v>
      </c>
      <c r="C37" s="12" t="s">
        <v>3</v>
      </c>
      <c r="D37" s="13">
        <f>D38</f>
        <v>0</v>
      </c>
    </row>
    <row r="38" spans="1:4" ht="25.5" hidden="1" customHeight="1">
      <c r="A38" s="11" t="s">
        <v>0</v>
      </c>
      <c r="B38" s="12">
        <v>5210106</v>
      </c>
      <c r="C38" s="12">
        <v>500</v>
      </c>
      <c r="D38" s="14"/>
    </row>
    <row r="39" spans="1:4" ht="18" hidden="1" customHeight="1">
      <c r="A39" s="8" t="s">
        <v>16</v>
      </c>
      <c r="B39" s="9">
        <v>5220000</v>
      </c>
      <c r="C39" s="9" t="s">
        <v>3</v>
      </c>
      <c r="D39" s="10">
        <f>D41</f>
        <v>0</v>
      </c>
    </row>
    <row r="40" spans="1:4" ht="32.25" hidden="1" customHeight="1">
      <c r="A40" s="8" t="s">
        <v>0</v>
      </c>
      <c r="B40" s="9">
        <v>5210103</v>
      </c>
      <c r="C40" s="9">
        <v>500</v>
      </c>
      <c r="D40" s="10"/>
    </row>
    <row r="41" spans="1:4" ht="25.5" hidden="1" customHeight="1">
      <c r="A41" s="11" t="s">
        <v>20</v>
      </c>
      <c r="B41" s="12">
        <v>5226100</v>
      </c>
      <c r="C41" s="12" t="s">
        <v>3</v>
      </c>
      <c r="D41" s="13">
        <f>D42</f>
        <v>0</v>
      </c>
    </row>
    <row r="42" spans="1:4" ht="25.5" hidden="1" customHeight="1">
      <c r="A42" s="11" t="s">
        <v>19</v>
      </c>
      <c r="B42" s="12">
        <v>5226106</v>
      </c>
      <c r="C42" s="12" t="s">
        <v>3</v>
      </c>
      <c r="D42" s="13">
        <f>D43</f>
        <v>0</v>
      </c>
    </row>
    <row r="43" spans="1:4" ht="24" hidden="1" customHeight="1">
      <c r="A43" s="11" t="s">
        <v>0</v>
      </c>
      <c r="B43" s="12" t="s">
        <v>21</v>
      </c>
      <c r="C43" s="12" t="s">
        <v>4</v>
      </c>
      <c r="D43" s="14"/>
    </row>
    <row r="44" spans="1:4" s="2" customFormat="1" ht="13.5" customHeight="1">
      <c r="A44" s="8" t="s">
        <v>6</v>
      </c>
      <c r="B44" s="9" t="s">
        <v>83</v>
      </c>
      <c r="C44" s="9" t="s">
        <v>3</v>
      </c>
      <c r="D44" s="10">
        <f>D46</f>
        <v>1360.5719999999999</v>
      </c>
    </row>
    <row r="45" spans="1:4" ht="30" hidden="1">
      <c r="A45" s="11" t="s">
        <v>0</v>
      </c>
      <c r="B45" s="12" t="s">
        <v>7</v>
      </c>
      <c r="C45" s="12">
        <v>935</v>
      </c>
      <c r="D45" s="13"/>
    </row>
    <row r="46" spans="1:4" ht="30" customHeight="1">
      <c r="A46" s="15" t="s">
        <v>69</v>
      </c>
      <c r="B46" s="9" t="s">
        <v>83</v>
      </c>
      <c r="C46" s="12" t="s">
        <v>24</v>
      </c>
      <c r="D46" s="14">
        <v>1360.5719999999999</v>
      </c>
    </row>
    <row r="47" spans="1:4" s="2" customFormat="1" ht="19.5" customHeight="1">
      <c r="A47" s="8" t="s">
        <v>8</v>
      </c>
      <c r="B47" s="9" t="s">
        <v>84</v>
      </c>
      <c r="C47" s="9" t="s">
        <v>3</v>
      </c>
      <c r="D47" s="10">
        <f>D48</f>
        <v>100</v>
      </c>
    </row>
    <row r="48" spans="1:4" ht="30">
      <c r="A48" s="15" t="s">
        <v>69</v>
      </c>
      <c r="B48" s="9" t="s">
        <v>84</v>
      </c>
      <c r="C48" s="12" t="s">
        <v>24</v>
      </c>
      <c r="D48" s="14">
        <v>100</v>
      </c>
    </row>
    <row r="49" spans="1:4" s="2" customFormat="1" ht="13.5" customHeight="1">
      <c r="A49" s="8" t="s">
        <v>9</v>
      </c>
      <c r="B49" s="9" t="s">
        <v>85</v>
      </c>
      <c r="C49" s="9" t="s">
        <v>3</v>
      </c>
      <c r="D49" s="10">
        <f>D50+D51</f>
        <v>230</v>
      </c>
    </row>
    <row r="50" spans="1:4" s="2" customFormat="1" ht="78" customHeight="1">
      <c r="A50" s="11" t="s">
        <v>66</v>
      </c>
      <c r="B50" s="9" t="s">
        <v>85</v>
      </c>
      <c r="C50" s="9" t="s">
        <v>22</v>
      </c>
      <c r="D50" s="10">
        <v>192.066</v>
      </c>
    </row>
    <row r="51" spans="1:4" ht="33" customHeight="1">
      <c r="A51" s="15" t="s">
        <v>69</v>
      </c>
      <c r="B51" s="9" t="s">
        <v>85</v>
      </c>
      <c r="C51" s="12" t="s">
        <v>24</v>
      </c>
      <c r="D51" s="14">
        <v>37.933999999999997</v>
      </c>
    </row>
    <row r="52" spans="1:4" s="2" customFormat="1" ht="14.25">
      <c r="A52" s="8" t="s">
        <v>39</v>
      </c>
      <c r="B52" s="9" t="s">
        <v>86</v>
      </c>
      <c r="C52" s="9" t="s">
        <v>3</v>
      </c>
      <c r="D52" s="10">
        <v>2085.81</v>
      </c>
    </row>
    <row r="53" spans="1:4" s="2" customFormat="1" ht="77.25" customHeight="1">
      <c r="A53" s="11" t="s">
        <v>67</v>
      </c>
      <c r="B53" s="9" t="s">
        <v>86</v>
      </c>
      <c r="C53" s="9" t="s">
        <v>22</v>
      </c>
      <c r="D53" s="10">
        <v>713.59400000000005</v>
      </c>
    </row>
    <row r="54" spans="1:4" ht="33" customHeight="1">
      <c r="A54" s="15" t="s">
        <v>69</v>
      </c>
      <c r="B54" s="9" t="s">
        <v>86</v>
      </c>
      <c r="C54" s="12" t="s">
        <v>24</v>
      </c>
      <c r="D54" s="13">
        <v>1362.2159999999999</v>
      </c>
    </row>
    <row r="55" spans="1:4" ht="33" customHeight="1">
      <c r="A55" s="17" t="s">
        <v>27</v>
      </c>
      <c r="B55" s="9" t="s">
        <v>86</v>
      </c>
      <c r="C55" s="12" t="s">
        <v>26</v>
      </c>
      <c r="D55" s="13">
        <v>10</v>
      </c>
    </row>
    <row r="56" spans="1:4" ht="26.25" customHeight="1">
      <c r="A56" s="28" t="s">
        <v>126</v>
      </c>
      <c r="B56" s="9" t="s">
        <v>127</v>
      </c>
      <c r="C56" s="12" t="s">
        <v>3</v>
      </c>
      <c r="D56" s="13">
        <v>13.05</v>
      </c>
    </row>
    <row r="57" spans="1:4" ht="33" customHeight="1">
      <c r="A57" s="17" t="s">
        <v>27</v>
      </c>
      <c r="B57" s="12" t="s">
        <v>127</v>
      </c>
      <c r="C57" s="12" t="s">
        <v>26</v>
      </c>
      <c r="D57" s="13">
        <v>13.05</v>
      </c>
    </row>
    <row r="58" spans="1:4" ht="15">
      <c r="A58" s="15" t="s">
        <v>40</v>
      </c>
      <c r="B58" s="12" t="s">
        <v>130</v>
      </c>
      <c r="C58" s="12" t="s">
        <v>3</v>
      </c>
      <c r="D58" s="14">
        <v>50</v>
      </c>
    </row>
    <row r="59" spans="1:4" ht="30">
      <c r="A59" s="15" t="s">
        <v>69</v>
      </c>
      <c r="B59" s="12" t="s">
        <v>130</v>
      </c>
      <c r="C59" s="12" t="s">
        <v>24</v>
      </c>
      <c r="D59" s="14">
        <v>30</v>
      </c>
    </row>
    <row r="60" spans="1:4" ht="15">
      <c r="A60" s="17" t="s">
        <v>27</v>
      </c>
      <c r="B60" s="12" t="s">
        <v>130</v>
      </c>
      <c r="C60" s="12" t="s">
        <v>26</v>
      </c>
      <c r="D60" s="14">
        <v>20</v>
      </c>
    </row>
    <row r="61" spans="1:4" ht="46.5" customHeight="1">
      <c r="A61" s="15" t="s">
        <v>70</v>
      </c>
      <c r="B61" s="12" t="s">
        <v>87</v>
      </c>
      <c r="C61" s="12" t="s">
        <v>3</v>
      </c>
      <c r="D61" s="13">
        <v>1.9</v>
      </c>
    </row>
    <row r="62" spans="1:4" ht="31.5" customHeight="1">
      <c r="A62" s="11" t="s">
        <v>10</v>
      </c>
      <c r="B62" s="9" t="s">
        <v>88</v>
      </c>
      <c r="C62" s="9" t="s">
        <v>3</v>
      </c>
      <c r="D62" s="10">
        <v>1.9</v>
      </c>
    </row>
    <row r="63" spans="1:4" ht="30.75" customHeight="1">
      <c r="A63" s="15" t="s">
        <v>69</v>
      </c>
      <c r="B63" s="12" t="s">
        <v>88</v>
      </c>
      <c r="C63" s="12" t="s">
        <v>24</v>
      </c>
      <c r="D63" s="13">
        <v>1.9</v>
      </c>
    </row>
    <row r="64" spans="1:4" ht="78" customHeight="1">
      <c r="A64" s="11" t="s">
        <v>71</v>
      </c>
      <c r="B64" s="9" t="s">
        <v>89</v>
      </c>
      <c r="C64" s="9" t="s">
        <v>3</v>
      </c>
      <c r="D64" s="16">
        <f>D65</f>
        <v>107.2</v>
      </c>
    </row>
    <row r="65" spans="1:7" s="2" customFormat="1" ht="16.5" customHeight="1">
      <c r="A65" s="15" t="s">
        <v>29</v>
      </c>
      <c r="B65" s="12" t="s">
        <v>90</v>
      </c>
      <c r="C65" s="12" t="s">
        <v>3</v>
      </c>
      <c r="D65" s="26">
        <f>D66</f>
        <v>107.2</v>
      </c>
    </row>
    <row r="66" spans="1:7" ht="15.75" customHeight="1">
      <c r="A66" s="15" t="s">
        <v>30</v>
      </c>
      <c r="B66" s="12" t="s">
        <v>113</v>
      </c>
      <c r="C66" s="12" t="s">
        <v>3</v>
      </c>
      <c r="D66" s="26">
        <f>D67</f>
        <v>107.2</v>
      </c>
    </row>
    <row r="67" spans="1:7" ht="30">
      <c r="A67" s="15" t="s">
        <v>69</v>
      </c>
      <c r="B67" s="12" t="s">
        <v>113</v>
      </c>
      <c r="C67" s="18">
        <v>200</v>
      </c>
      <c r="D67" s="26">
        <v>107.2</v>
      </c>
    </row>
    <row r="68" spans="1:7" s="2" customFormat="1" ht="62.25" customHeight="1">
      <c r="A68" s="15" t="s">
        <v>46</v>
      </c>
      <c r="B68" s="9" t="s">
        <v>91</v>
      </c>
      <c r="C68" s="9" t="s">
        <v>3</v>
      </c>
      <c r="D68" s="29">
        <f>D69</f>
        <v>656.26499999999999</v>
      </c>
      <c r="G68" s="1"/>
    </row>
    <row r="69" spans="1:7" s="2" customFormat="1" ht="19.5" customHeight="1">
      <c r="A69" s="15" t="s">
        <v>29</v>
      </c>
      <c r="B69" s="12" t="s">
        <v>92</v>
      </c>
      <c r="C69" s="12" t="s">
        <v>3</v>
      </c>
      <c r="D69" s="10">
        <f>D70+D72</f>
        <v>656.26499999999999</v>
      </c>
    </row>
    <row r="70" spans="1:7" s="2" customFormat="1" ht="31.5" customHeight="1">
      <c r="A70" s="15" t="s">
        <v>59</v>
      </c>
      <c r="B70" s="12" t="s">
        <v>114</v>
      </c>
      <c r="C70" s="12" t="s">
        <v>3</v>
      </c>
      <c r="D70" s="10">
        <f>D71</f>
        <v>286.065</v>
      </c>
    </row>
    <row r="71" spans="1:7" s="2" customFormat="1" ht="19.5" customHeight="1">
      <c r="A71" s="15" t="s">
        <v>31</v>
      </c>
      <c r="B71" s="12" t="s">
        <v>114</v>
      </c>
      <c r="C71" s="12" t="s">
        <v>24</v>
      </c>
      <c r="D71" s="10">
        <v>286.065</v>
      </c>
    </row>
    <row r="72" spans="1:7" s="2" customFormat="1" ht="36.75" customHeight="1">
      <c r="A72" s="15" t="s">
        <v>132</v>
      </c>
      <c r="B72" s="12" t="s">
        <v>115</v>
      </c>
      <c r="C72" s="12" t="s">
        <v>3</v>
      </c>
      <c r="D72" s="13">
        <f>D73+D74</f>
        <v>370.2</v>
      </c>
    </row>
    <row r="73" spans="1:7" s="2" customFormat="1" ht="33.75" customHeight="1">
      <c r="A73" s="15" t="s">
        <v>72</v>
      </c>
      <c r="B73" s="12" t="s">
        <v>115</v>
      </c>
      <c r="C73" s="12" t="s">
        <v>24</v>
      </c>
      <c r="D73" s="13">
        <v>255</v>
      </c>
    </row>
    <row r="74" spans="1:7" s="2" customFormat="1" ht="19.5" customHeight="1">
      <c r="A74" s="17" t="s">
        <v>27</v>
      </c>
      <c r="B74" s="12" t="s">
        <v>115</v>
      </c>
      <c r="C74" s="12" t="s">
        <v>26</v>
      </c>
      <c r="D74" s="10">
        <v>115.2</v>
      </c>
    </row>
    <row r="75" spans="1:7" ht="80.25" customHeight="1">
      <c r="A75" s="15" t="s">
        <v>62</v>
      </c>
      <c r="B75" s="9" t="s">
        <v>93</v>
      </c>
      <c r="C75" s="9" t="s">
        <v>3</v>
      </c>
      <c r="D75" s="10">
        <v>15.855</v>
      </c>
    </row>
    <row r="76" spans="1:7" s="2" customFormat="1" ht="17.25" customHeight="1">
      <c r="A76" s="15" t="s">
        <v>29</v>
      </c>
      <c r="B76" s="12" t="s">
        <v>94</v>
      </c>
      <c r="C76" s="12" t="s">
        <v>3</v>
      </c>
      <c r="D76" s="13">
        <v>15.855</v>
      </c>
    </row>
    <row r="77" spans="1:7" s="2" customFormat="1" ht="15">
      <c r="A77" s="15" t="s">
        <v>61</v>
      </c>
      <c r="B77" s="12" t="s">
        <v>116</v>
      </c>
      <c r="C77" s="12" t="s">
        <v>3</v>
      </c>
      <c r="D77" s="13">
        <v>15.855</v>
      </c>
    </row>
    <row r="78" spans="1:7" s="2" customFormat="1" ht="30">
      <c r="A78" s="15" t="s">
        <v>69</v>
      </c>
      <c r="B78" s="12" t="s">
        <v>116</v>
      </c>
      <c r="C78" s="12" t="s">
        <v>24</v>
      </c>
      <c r="D78" s="13">
        <v>15.855</v>
      </c>
    </row>
    <row r="79" spans="1:7" ht="60">
      <c r="A79" s="11" t="s">
        <v>60</v>
      </c>
      <c r="B79" s="9" t="s">
        <v>95</v>
      </c>
      <c r="C79" s="9" t="s">
        <v>3</v>
      </c>
      <c r="D79" s="16">
        <f>D80</f>
        <v>625.20000000000005</v>
      </c>
    </row>
    <row r="80" spans="1:7" ht="15.75" customHeight="1">
      <c r="A80" s="15" t="s">
        <v>29</v>
      </c>
      <c r="B80" s="12" t="s">
        <v>96</v>
      </c>
      <c r="C80" s="12" t="s">
        <v>3</v>
      </c>
      <c r="D80" s="14">
        <f>D81+D83</f>
        <v>625.20000000000005</v>
      </c>
    </row>
    <row r="81" spans="1:4" ht="32.25" customHeight="1">
      <c r="A81" s="11" t="s">
        <v>32</v>
      </c>
      <c r="B81" s="12" t="s">
        <v>117</v>
      </c>
      <c r="C81" s="12" t="s">
        <v>3</v>
      </c>
      <c r="D81" s="14">
        <f>D82</f>
        <v>275.2</v>
      </c>
    </row>
    <row r="82" spans="1:4" ht="32.25" customHeight="1">
      <c r="A82" s="15" t="s">
        <v>69</v>
      </c>
      <c r="B82" s="12" t="s">
        <v>117</v>
      </c>
      <c r="C82" s="12" t="s">
        <v>24</v>
      </c>
      <c r="D82" s="14">
        <v>275.2</v>
      </c>
    </row>
    <row r="83" spans="1:4" ht="32.25" customHeight="1">
      <c r="A83" s="15" t="s">
        <v>133</v>
      </c>
      <c r="B83" s="12" t="s">
        <v>131</v>
      </c>
      <c r="C83" s="12" t="s">
        <v>3</v>
      </c>
      <c r="D83" s="14">
        <v>350</v>
      </c>
    </row>
    <row r="84" spans="1:4" ht="32.25" customHeight="1">
      <c r="A84" s="15" t="s">
        <v>69</v>
      </c>
      <c r="B84" s="12" t="s">
        <v>131</v>
      </c>
      <c r="C84" s="12" t="s">
        <v>24</v>
      </c>
      <c r="D84" s="14">
        <v>350</v>
      </c>
    </row>
    <row r="85" spans="1:4" ht="75">
      <c r="A85" s="11" t="s">
        <v>47</v>
      </c>
      <c r="B85" s="9" t="s">
        <v>97</v>
      </c>
      <c r="C85" s="9" t="s">
        <v>3</v>
      </c>
      <c r="D85" s="16">
        <f>D86</f>
        <v>100</v>
      </c>
    </row>
    <row r="86" spans="1:4" ht="15">
      <c r="A86" s="15" t="s">
        <v>29</v>
      </c>
      <c r="B86" s="12" t="s">
        <v>98</v>
      </c>
      <c r="C86" s="12" t="s">
        <v>3</v>
      </c>
      <c r="D86" s="14">
        <f>D87</f>
        <v>100</v>
      </c>
    </row>
    <row r="87" spans="1:4" ht="20.25" customHeight="1">
      <c r="A87" s="11" t="s">
        <v>33</v>
      </c>
      <c r="B87" s="12" t="s">
        <v>118</v>
      </c>
      <c r="C87" s="12" t="s">
        <v>3</v>
      </c>
      <c r="D87" s="14">
        <f>D88</f>
        <v>100</v>
      </c>
    </row>
    <row r="88" spans="1:4" ht="30">
      <c r="A88" s="15" t="s">
        <v>31</v>
      </c>
      <c r="B88" s="12" t="s">
        <v>118</v>
      </c>
      <c r="C88" s="12" t="s">
        <v>24</v>
      </c>
      <c r="D88" s="14">
        <v>100</v>
      </c>
    </row>
    <row r="89" spans="1:4" ht="60.75" customHeight="1">
      <c r="A89" s="15" t="s">
        <v>48</v>
      </c>
      <c r="B89" s="9" t="s">
        <v>99</v>
      </c>
      <c r="C89" s="9" t="s">
        <v>3</v>
      </c>
      <c r="D89" s="16">
        <f>D90</f>
        <v>20</v>
      </c>
    </row>
    <row r="90" spans="1:4" ht="21" customHeight="1">
      <c r="A90" s="15" t="s">
        <v>29</v>
      </c>
      <c r="B90" s="12" t="s">
        <v>100</v>
      </c>
      <c r="C90" s="12" t="s">
        <v>3</v>
      </c>
      <c r="D90" s="14">
        <f>D91</f>
        <v>20</v>
      </c>
    </row>
    <row r="91" spans="1:4" s="3" customFormat="1" ht="21" customHeight="1">
      <c r="A91" s="15" t="s">
        <v>50</v>
      </c>
      <c r="B91" s="12" t="s">
        <v>107</v>
      </c>
      <c r="C91" s="12" t="s">
        <v>3</v>
      </c>
      <c r="D91" s="14">
        <v>20</v>
      </c>
    </row>
    <row r="92" spans="1:4" ht="1.5" hidden="1" customHeight="1">
      <c r="A92" s="15" t="s">
        <v>31</v>
      </c>
      <c r="B92" s="12" t="s">
        <v>51</v>
      </c>
      <c r="C92" s="12" t="s">
        <v>24</v>
      </c>
      <c r="D92" s="14">
        <v>20</v>
      </c>
    </row>
    <row r="93" spans="1:4" ht="26.25" customHeight="1">
      <c r="A93" s="21" t="s">
        <v>69</v>
      </c>
      <c r="B93" s="12" t="s">
        <v>107</v>
      </c>
      <c r="C93" s="12" t="s">
        <v>24</v>
      </c>
      <c r="D93" s="14">
        <v>20</v>
      </c>
    </row>
    <row r="94" spans="1:4" ht="63.75" customHeight="1">
      <c r="A94" s="23" t="s">
        <v>73</v>
      </c>
      <c r="B94" s="9" t="s">
        <v>101</v>
      </c>
      <c r="C94" s="9" t="s">
        <v>3</v>
      </c>
      <c r="D94" s="22">
        <v>15</v>
      </c>
    </row>
    <row r="95" spans="1:4" ht="16.5" customHeight="1">
      <c r="A95" s="15" t="s">
        <v>29</v>
      </c>
      <c r="B95" s="12" t="s">
        <v>102</v>
      </c>
      <c r="C95" s="12" t="s">
        <v>3</v>
      </c>
      <c r="D95" s="20">
        <v>15</v>
      </c>
    </row>
    <row r="96" spans="1:4" ht="15">
      <c r="A96" s="19" t="s">
        <v>35</v>
      </c>
      <c r="B96" s="12" t="s">
        <v>111</v>
      </c>
      <c r="C96" s="12" t="s">
        <v>3</v>
      </c>
      <c r="D96" s="20">
        <v>15</v>
      </c>
    </row>
    <row r="97" spans="1:4" ht="30">
      <c r="A97" s="15" t="s">
        <v>72</v>
      </c>
      <c r="B97" s="12" t="s">
        <v>111</v>
      </c>
      <c r="C97" s="12" t="s">
        <v>24</v>
      </c>
      <c r="D97" s="14">
        <v>15</v>
      </c>
    </row>
    <row r="98" spans="1:4" ht="60">
      <c r="A98" s="11" t="s">
        <v>63</v>
      </c>
      <c r="B98" s="9" t="s">
        <v>121</v>
      </c>
      <c r="C98" s="9" t="s">
        <v>3</v>
      </c>
      <c r="D98" s="16">
        <f>D99+D101+D104+D108</f>
        <v>12359.522000000001</v>
      </c>
    </row>
    <row r="99" spans="1:4" ht="30">
      <c r="A99" s="11" t="s">
        <v>128</v>
      </c>
      <c r="B99" s="9" t="s">
        <v>129</v>
      </c>
      <c r="C99" s="9" t="s">
        <v>3</v>
      </c>
      <c r="D99" s="16">
        <v>3200</v>
      </c>
    </row>
    <row r="100" spans="1:4" ht="30">
      <c r="A100" s="15" t="s">
        <v>72</v>
      </c>
      <c r="B100" s="9" t="s">
        <v>129</v>
      </c>
      <c r="C100" s="9" t="s">
        <v>24</v>
      </c>
      <c r="D100" s="16">
        <v>3200</v>
      </c>
    </row>
    <row r="101" spans="1:4" ht="15">
      <c r="A101" s="11" t="s">
        <v>29</v>
      </c>
      <c r="B101" s="9" t="s">
        <v>122</v>
      </c>
      <c r="C101" s="9" t="s">
        <v>3</v>
      </c>
      <c r="D101" s="16">
        <f>D102</f>
        <v>2443.375</v>
      </c>
    </row>
    <row r="102" spans="1:4" ht="15">
      <c r="A102" s="15" t="s">
        <v>52</v>
      </c>
      <c r="B102" s="12" t="s">
        <v>108</v>
      </c>
      <c r="C102" s="12" t="s">
        <v>3</v>
      </c>
      <c r="D102" s="14">
        <v>2443.375</v>
      </c>
    </row>
    <row r="103" spans="1:4" ht="30">
      <c r="A103" s="15" t="s">
        <v>72</v>
      </c>
      <c r="B103" s="12" t="s">
        <v>108</v>
      </c>
      <c r="C103" s="12" t="s">
        <v>24</v>
      </c>
      <c r="D103" s="14">
        <v>2443.375</v>
      </c>
    </row>
    <row r="104" spans="1:4" ht="45">
      <c r="A104" s="11" t="s">
        <v>109</v>
      </c>
      <c r="B104" s="9" t="s">
        <v>125</v>
      </c>
      <c r="C104" s="9" t="s">
        <v>3</v>
      </c>
      <c r="D104" s="16">
        <f>D106+D105</f>
        <v>665.56200000000001</v>
      </c>
    </row>
    <row r="105" spans="1:4" ht="65.25" customHeight="1">
      <c r="A105" s="15" t="s">
        <v>137</v>
      </c>
      <c r="B105" s="12" t="s">
        <v>135</v>
      </c>
      <c r="C105" s="12" t="s">
        <v>3</v>
      </c>
      <c r="D105" s="14">
        <v>250</v>
      </c>
    </row>
    <row r="106" spans="1:4" ht="75">
      <c r="A106" s="15" t="s">
        <v>110</v>
      </c>
      <c r="B106" s="12" t="s">
        <v>124</v>
      </c>
      <c r="C106" s="12" t="s">
        <v>3</v>
      </c>
      <c r="D106" s="14">
        <v>415.56200000000001</v>
      </c>
    </row>
    <row r="107" spans="1:4" ht="30">
      <c r="A107" s="15" t="s">
        <v>72</v>
      </c>
      <c r="B107" s="12" t="s">
        <v>124</v>
      </c>
      <c r="C107" s="12" t="s">
        <v>24</v>
      </c>
      <c r="D107" s="13">
        <v>415.56200000000001</v>
      </c>
    </row>
    <row r="108" spans="1:4" ht="25.5">
      <c r="A108" s="27" t="s">
        <v>56</v>
      </c>
      <c r="B108" s="12" t="s">
        <v>103</v>
      </c>
      <c r="C108" s="12" t="s">
        <v>3</v>
      </c>
      <c r="D108" s="14">
        <f>D109</f>
        <v>6050.585</v>
      </c>
    </row>
    <row r="109" spans="1:4" ht="60">
      <c r="A109" s="11" t="s">
        <v>54</v>
      </c>
      <c r="B109" s="12" t="s">
        <v>104</v>
      </c>
      <c r="C109" s="12" t="s">
        <v>3</v>
      </c>
      <c r="D109" s="14">
        <v>6050.585</v>
      </c>
    </row>
    <row r="110" spans="1:4" ht="45">
      <c r="A110" s="11" t="s">
        <v>136</v>
      </c>
      <c r="B110" s="12" t="s">
        <v>134</v>
      </c>
      <c r="C110" s="12" t="s">
        <v>3</v>
      </c>
      <c r="D110" s="14">
        <v>4750</v>
      </c>
    </row>
    <row r="111" spans="1:4" ht="45">
      <c r="A111" s="11" t="s">
        <v>55</v>
      </c>
      <c r="B111" s="12" t="s">
        <v>105</v>
      </c>
      <c r="C111" s="12" t="s">
        <v>3</v>
      </c>
      <c r="D111" s="14">
        <v>1300.585</v>
      </c>
    </row>
    <row r="112" spans="1:4" ht="30">
      <c r="A112" s="15" t="s">
        <v>69</v>
      </c>
      <c r="B112" s="12" t="s">
        <v>105</v>
      </c>
      <c r="C112" s="12" t="s">
        <v>24</v>
      </c>
      <c r="D112" s="14">
        <v>1300.585</v>
      </c>
    </row>
    <row r="113" spans="1:4" ht="15">
      <c r="A113" s="11"/>
      <c r="B113" s="9"/>
      <c r="C113" s="9"/>
      <c r="D113" s="16"/>
    </row>
  </sheetData>
  <mergeCells count="5">
    <mergeCell ref="A2:D2"/>
    <mergeCell ref="A4:D4"/>
    <mergeCell ref="A6:D7"/>
    <mergeCell ref="C1:D1"/>
    <mergeCell ref="C3:D3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</dc:creator>
  <cp:lastModifiedBy>гор</cp:lastModifiedBy>
  <cp:lastPrinted>2016-10-17T11:16:37Z</cp:lastPrinted>
  <dcterms:created xsi:type="dcterms:W3CDTF">2008-12-24T05:40:49Z</dcterms:created>
  <dcterms:modified xsi:type="dcterms:W3CDTF">2016-10-17T11:35:34Z</dcterms:modified>
</cp:coreProperties>
</file>