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Sheet1!$A$1:$I$151</definedName>
  </definedNames>
  <calcPr calcId="124519"/>
</workbook>
</file>

<file path=xl/calcChain.xml><?xml version="1.0" encoding="utf-8"?>
<calcChain xmlns="http://schemas.openxmlformats.org/spreadsheetml/2006/main">
  <c r="H148" i="1"/>
  <c r="H139"/>
  <c r="H138" s="1"/>
  <c r="H137" s="1"/>
  <c r="H136" s="1"/>
  <c r="H135" s="1"/>
  <c r="H133"/>
  <c r="H112"/>
  <c r="H69"/>
  <c r="H68" s="1"/>
  <c r="H67" s="1"/>
  <c r="H66" s="1"/>
  <c r="H31"/>
  <c r="H30" s="1"/>
  <c r="H29" s="1"/>
  <c r="H28" s="1"/>
  <c r="G85"/>
  <c r="G84"/>
  <c r="G139"/>
  <c r="G138" s="1"/>
  <c r="G137" s="1"/>
  <c r="G136" s="1"/>
  <c r="G135" s="1"/>
  <c r="G114"/>
  <c r="G133"/>
  <c r="G51"/>
  <c r="G50" s="1"/>
  <c r="G36"/>
  <c r="G112"/>
  <c r="G69"/>
  <c r="G68" s="1"/>
  <c r="G67" s="1"/>
  <c r="G66" s="1"/>
  <c r="G129"/>
  <c r="G59"/>
  <c r="G58" s="1"/>
  <c r="G57" s="1"/>
  <c r="G38"/>
  <c r="G40"/>
  <c r="G43"/>
  <c r="G55"/>
  <c r="G54" s="1"/>
  <c r="G53" s="1"/>
  <c r="G121"/>
  <c r="G124"/>
  <c r="G126"/>
  <c r="G116"/>
  <c r="G93"/>
  <c r="G92" s="1"/>
  <c r="G91" s="1"/>
  <c r="G17"/>
  <c r="G16" s="1"/>
  <c r="G14"/>
  <c r="G12" s="1"/>
  <c r="G11" s="1"/>
  <c r="G88"/>
  <c r="G87" s="1"/>
  <c r="G76"/>
  <c r="G75" s="1"/>
  <c r="G74" s="1"/>
  <c r="G73" s="1"/>
  <c r="G72" s="1"/>
  <c r="G145"/>
  <c r="G144" s="1"/>
  <c r="G143" s="1"/>
  <c r="G142" s="1"/>
  <c r="G148"/>
  <c r="G147" s="1"/>
  <c r="G31"/>
  <c r="G30" s="1"/>
  <c r="G29" s="1"/>
  <c r="G28" s="1"/>
  <c r="G19"/>
  <c r="G18" s="1"/>
  <c r="E47"/>
  <c r="G103"/>
  <c r="G102" s="1"/>
  <c r="G101" s="1"/>
  <c r="G108"/>
  <c r="G107" s="1"/>
  <c r="G105" s="1"/>
  <c r="G49" l="1"/>
  <c r="G13"/>
  <c r="G83"/>
  <c r="G79" s="1"/>
  <c r="G78" s="1"/>
  <c r="G111"/>
  <c r="G110" s="1"/>
  <c r="G96" s="1"/>
  <c r="G35"/>
  <c r="G33" s="1"/>
  <c r="G10" s="1"/>
  <c r="G141"/>
  <c r="G120"/>
  <c r="G119" s="1"/>
  <c r="G118" s="1"/>
  <c r="G90" l="1"/>
  <c r="G9" s="1"/>
  <c r="G34"/>
</calcChain>
</file>

<file path=xl/sharedStrings.xml><?xml version="1.0" encoding="utf-8"?>
<sst xmlns="http://schemas.openxmlformats.org/spreadsheetml/2006/main" count="855" uniqueCount="250">
  <si>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</si>
  <si>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</si>
  <si>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</si>
  <si>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</si>
  <si>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</si>
  <si>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</si>
  <si>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</si>
  <si>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</si>
  <si>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</si>
  <si>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</si>
  <si>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</si>
  <si>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</si>
  <si>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</si>
  <si>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</si>
  <si>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</si>
  <si>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</si>
  <si>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</si>
  <si>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</si>
  <si>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</si>
  <si>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</si>
  <si>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</si>
  <si>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</si>
  <si>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</si>
  <si>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</si>
  <si>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</si>
  <si>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</si>
  <si>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</si>
  <si>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Межбюджетные трансферты</t>
  </si>
  <si>
    <t>Наименование расходов</t>
  </si>
  <si>
    <t>Подраздел</t>
  </si>
  <si>
    <t>Раздел</t>
  </si>
  <si>
    <t>Расходы за счет доходов от предпринимательской и иной приносящий доходы деятельности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</si>
  <si>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</si>
  <si>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</si>
  <si>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</si>
  <si>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</si>
  <si>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</si>
  <si>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</si>
  <si>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</si>
  <si>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</si>
  <si>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</si>
  <si>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</si>
  <si>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</si>
  <si>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</si>
  <si>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</si>
  <si>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</si>
  <si>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</si>
  <si>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</si>
  <si>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</si>
  <si>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</si>
  <si>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</si>
  <si>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</si>
  <si>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</si>
  <si>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Закупка товаров, работ и услуг для государственных нужд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</si>
  <si>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</si>
  <si>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</si>
  <si>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</si>
  <si>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</si>
  <si>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</si>
  <si>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</si>
  <si>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</si>
  <si>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Органы местного самоуправления</t>
  </si>
  <si>
    <t xml:space="preserve">Мероприятия по разработке документов территориального планирования градостроительного зонирования ,документация по планировке и межевания территорий 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</si>
  <si>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</si>
  <si>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</si>
  <si>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</si>
  <si>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</si>
  <si>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</si>
  <si>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</si>
  <si>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Поддержка коммунального хозяйства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</si>
  <si>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</si>
  <si>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</si>
  <si>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Диспансеризация  муниципальных служащих</t>
  </si>
  <si>
    <t xml:space="preserve"> Прочие мероприятия в области коммунального хозяйства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</si>
  <si>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</si>
  <si>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</si>
  <si>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</si>
  <si>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</si>
  <si>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</si>
  <si>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</si>
  <si>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</si>
  <si>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</si>
  <si>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</si>
  <si>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</si>
  <si>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</si>
  <si>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</si>
  <si>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0300004000</t>
  </si>
  <si>
    <t>0300004020</t>
  </si>
  <si>
    <t>1400000000</t>
  </si>
  <si>
    <t>1400004000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</si>
  <si>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</si>
  <si>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</si>
  <si>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</si>
  <si>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</si>
  <si>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</si>
  <si>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</si>
  <si>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</si>
  <si>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</si>
  <si>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</si>
  <si>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</si>
  <si>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</si>
  <si>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</si>
  <si>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</si>
  <si>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</si>
  <si>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</si>
  <si>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</si>
  <si>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</si>
  <si>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</si>
  <si>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</si>
  <si>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</si>
  <si>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</si>
  <si>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</si>
  <si>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</si>
  <si>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</si>
  <si>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2016-2018 годы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</si>
  <si>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2016-2018годы</t>
  </si>
  <si>
    <t>1400004100</t>
  </si>
  <si>
    <t>1900004300</t>
  </si>
  <si>
    <t>1700004030</t>
  </si>
  <si>
    <t>НАЦИОНАЛЬНАЯ ОБОРОНА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</si>
  <si>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</si>
  <si>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</si>
  <si>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</si>
  <si>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</si>
  <si>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</si>
  <si>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 ,работ и услуг для обеспечения  государственных (муниципальных ) нужд</t>
  </si>
  <si>
    <t>Закупка товаров ,работ и услуг для обеспечения государственных (муниципальных) нужд</t>
  </si>
  <si>
    <t>07000S5170</t>
  </si>
  <si>
    <t>01000L5550</t>
  </si>
  <si>
    <t>Мероприятия по формированию современной городской среды</t>
  </si>
  <si>
    <t>0100002020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</si>
  <si>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2015-2018 год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</si>
  <si>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2018-2020годы  </t>
  </si>
  <si>
    <t xml:space="preserve"> 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2015-2018годы "</t>
  </si>
  <si>
    <t xml:space="preserve">Муниципальная программа" Развитие муниципальной службы в  Малмыжском городском поселении Малмыжского района Кировской области " на 2018-2021годы </t>
  </si>
  <si>
    <t>Образование</t>
  </si>
  <si>
    <t>07</t>
  </si>
  <si>
    <t>Профессиональная подготовка ,  переподготовка   и повышение квалификациикадров</t>
  </si>
  <si>
    <t>Повышение квалификации муниципальных служащих в сфере размещения заказов за счет средств местного бюджета</t>
  </si>
  <si>
    <t>0100009080</t>
  </si>
  <si>
    <t>Капитальные вложения в объекты государственной (муниципальной) собственности</t>
  </si>
  <si>
    <t>070004060</t>
  </si>
  <si>
    <t>400</t>
  </si>
  <si>
    <t>Закупка товаров ,работ и услуг для  обеспечения государственных (муниципальных ) нужд</t>
  </si>
  <si>
    <t>0100002000</t>
  </si>
  <si>
    <t>1900002320</t>
  </si>
  <si>
    <t>1900002000</t>
  </si>
  <si>
    <t>Финансовое обеспечение деятельности муниципальных учреждений</t>
  </si>
  <si>
    <t>Предоставление иных межбюджетных трансфертов</t>
  </si>
  <si>
    <t>Закупка товаров ,работ и услуг для  государственных (муниципальных ) нужд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</si>
  <si>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"на 2018-2020годы</t>
  </si>
  <si>
    <t>0700004050</t>
  </si>
  <si>
    <t xml:space="preserve"> 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2018-2020годы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</si>
  <si>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 "2018-2020годы</t>
  </si>
  <si>
    <t>Муниципальная    программа"Развитие  транспортной инфраструктуры в  Малмыжском  городском поселении  Кировской области" на 2018-2026годы.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</si>
  <si>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"2016-2018год</t>
  </si>
  <si>
    <t>Расходы на содержание специалиста по муниципальным закупкам</t>
  </si>
  <si>
    <t>Мероприятия  по ремонту дорожного полотна ,тратуаров</t>
  </si>
  <si>
    <t>0100009040</t>
  </si>
  <si>
    <t>Обеспечение проведения выборов и референдумов</t>
  </si>
  <si>
    <t xml:space="preserve">Проведение выборов </t>
  </si>
  <si>
    <t>Расходы на содержание специалиста по земельным вопросам</t>
  </si>
  <si>
    <t>0700007040</t>
  </si>
  <si>
    <t>0700007000</t>
  </si>
  <si>
    <t>0700004070</t>
  </si>
  <si>
    <t>РАСХОДЫ</t>
  </si>
  <si>
    <t>бюджета поселения по ведомственной структуре расходов бюджета поселения за 2018 год</t>
  </si>
  <si>
    <t>Главный распорядитель</t>
  </si>
  <si>
    <t>Утверждено сводной бюджетной росписью        (тыс. рублей)</t>
  </si>
  <si>
    <t/>
  </si>
  <si>
    <t>Факт (тыс.рублей)</t>
  </si>
  <si>
    <t>Процент исполнения</t>
  </si>
  <si>
    <t>23649,904</t>
  </si>
  <si>
    <t>2985,909</t>
  </si>
  <si>
    <t>2329,322</t>
  </si>
  <si>
    <t>209,419</t>
  </si>
  <si>
    <t>167,113</t>
  </si>
  <si>
    <t>408,854</t>
  </si>
  <si>
    <t>105,597</t>
  </si>
  <si>
    <t>303,256</t>
  </si>
  <si>
    <t>80,0</t>
  </si>
  <si>
    <t>2,009</t>
  </si>
  <si>
    <t>85,826</t>
  </si>
  <si>
    <t>519,507</t>
  </si>
  <si>
    <t>154,602</t>
  </si>
  <si>
    <t>34,905</t>
  </si>
  <si>
    <t>376,532</t>
  </si>
  <si>
    <t>785,386</t>
  </si>
  <si>
    <t>147,937</t>
  </si>
  <si>
    <t>4679,527</t>
  </si>
  <si>
    <t>3220,042</t>
  </si>
  <si>
    <t>7899,569</t>
  </si>
  <si>
    <t>8878,631</t>
  </si>
  <si>
    <t>72,818</t>
  </si>
  <si>
    <t>475,130</t>
  </si>
  <si>
    <t>1225,672</t>
  </si>
  <si>
    <t>793,782</t>
  </si>
  <si>
    <t>2019,454</t>
  </si>
  <si>
    <t>660,948</t>
  </si>
  <si>
    <t>96,262</t>
  </si>
  <si>
    <t>362,577</t>
  </si>
  <si>
    <t>339,377</t>
  </si>
  <si>
    <t>23,200</t>
  </si>
  <si>
    <t>1679,203</t>
  </si>
  <si>
    <t>827,151</t>
  </si>
  <si>
    <t>849,097</t>
  </si>
  <si>
    <t>2,954</t>
  </si>
  <si>
    <t>395,386</t>
  </si>
  <si>
    <t>15,000</t>
  </si>
  <si>
    <t>410,386</t>
  </si>
  <si>
    <t>2798,990</t>
  </si>
  <si>
    <t>6735,989</t>
  </si>
  <si>
    <t>8828,261</t>
  </si>
  <si>
    <t>1497,728</t>
  </si>
  <si>
    <t>544,507</t>
  </si>
  <si>
    <t>630,565</t>
  </si>
  <si>
    <t>5198,189</t>
  </si>
  <si>
    <t>94,57</t>
  </si>
  <si>
    <t>96,37</t>
  </si>
  <si>
    <t>99,90</t>
  </si>
  <si>
    <t>99,9</t>
  </si>
  <si>
    <t>97,12</t>
  </si>
  <si>
    <t>98,14</t>
  </si>
  <si>
    <t>93,34</t>
  </si>
  <si>
    <t>93,45</t>
  </si>
  <si>
    <t>94,37</t>
  </si>
  <si>
    <t>88,16</t>
  </si>
  <si>
    <t>92,62</t>
  </si>
  <si>
    <t>90,29</t>
  </si>
  <si>
    <t>98,42</t>
  </si>
  <si>
    <t>91,53</t>
  </si>
  <si>
    <t>91,16</t>
  </si>
  <si>
    <t>75,42</t>
  </si>
  <si>
    <t>99,95</t>
  </si>
  <si>
    <t>99,88</t>
  </si>
  <si>
    <t>88,39</t>
  </si>
  <si>
    <t>56,01</t>
  </si>
  <si>
    <t>72,47</t>
  </si>
  <si>
    <t>89,61</t>
  </si>
  <si>
    <t>83,78</t>
  </si>
  <si>
    <t>64,48</t>
  </si>
  <si>
    <t>95,26</t>
  </si>
  <si>
    <t>89,31</t>
  </si>
  <si>
    <t>80,50</t>
  </si>
  <si>
    <t>99,49</t>
  </si>
  <si>
    <t>99,45</t>
  </si>
  <si>
    <t>90,66</t>
  </si>
  <si>
    <t>99,99</t>
  </si>
  <si>
    <t>83,08</t>
  </si>
  <si>
    <t>Приложение № 2                                                                                                                                                                              к  проекту решения городской Думы                                                                                                                                     от _________ № ______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</si>
</sst>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6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1" fillId="2" borderId="0"/>
    <xf numFmtId="0" fontId="11" fillId="0" borderId="5">
      <alignment horizontal="center" vertical="center" wrapText="1"/>
    </xf>
  </cellStyleXfs>
  <cellXfs count="51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Border="1" applyAlignment="1" applyProtection="1">
      <alignment horizontal="left" vertical="center" wrapText="1"/>
      <protection locked="0"/>
    </xf>
    <xf numFmtId="0" fontId="7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center" vertical="top"/>
    </xf>
    <xf numFmtId="164" fontId="5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10" fillId="3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12" fillId="3" borderId="5" xfId="2" applyNumberFormat="1" applyFont="1" applyFill="1" applyAlignment="1" applyProtection="1">
      <alignment horizontal="center" vertical="center" wrapText="1"/>
    </xf>
    <xf numFmtId="0" fontId="12" fillId="3" borderId="6" xfId="2" applyNumberFormat="1" applyFont="1" applyFill="1" applyBorder="1" applyAlignment="1" applyProtection="1">
      <alignment horizontal="center" vertical="center" wrapText="1"/>
    </xf>
    <xf numFmtId="0" fontId="13" fillId="3" borderId="4" xfId="1" applyFont="1" applyFill="1" applyBorder="1" applyAlignment="1">
      <alignment horizontal="center" vertical="center" wrapText="1"/>
    </xf>
    <xf numFmtId="165" fontId="14" fillId="3" borderId="4" xfId="1" applyNumberFormat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9" fillId="3" borderId="0" xfId="1" applyFont="1" applyFill="1" applyAlignment="1">
      <alignment horizontal="center" wrapText="1"/>
    </xf>
    <xf numFmtId="0" fontId="9" fillId="3" borderId="0" xfId="1" applyFont="1" applyFill="1" applyAlignment="1">
      <alignment horizontal="center"/>
    </xf>
  </cellXfs>
  <cellStyles count="3">
    <cellStyle name="xl27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51"/>
  <sheetViews>
    <sheetView tabSelected="1" view="pageBreakPreview" zoomScaleSheetLayoutView="100" workbookViewId="0">
      <selection activeCell="E1" sqref="E1:I1"/>
    </sheetView>
  </sheetViews>
  <sheetFormatPr defaultRowHeight="12.75"/>
  <cols>
    <col min="1" max="1" width="42.7109375" style="4" customWidth="1"/>
    <col min="2" max="2" width="8.5703125" style="4" customWidth="1"/>
    <col min="3" max="3" width="7.7109375" style="1" customWidth="1"/>
    <col min="4" max="4" width="9.42578125" style="1" customWidth="1"/>
    <col min="5" max="5" width="13.7109375" style="1" customWidth="1"/>
    <col min="6" max="6" width="12" style="1" customWidth="1"/>
    <col min="7" max="7" width="13.42578125" style="1" customWidth="1"/>
    <col min="8" max="8" width="16.85546875" style="1" customWidth="1"/>
    <col min="9" max="9" width="17.42578125" style="1" customWidth="1"/>
    <col min="10" max="10" width="9.140625" style="1" hidden="1" customWidth="1"/>
    <col min="11" max="11" width="11.28515625" style="1" hidden="1" customWidth="1"/>
    <col min="12" max="18" width="9.140625" style="1" hidden="1" customWidth="1"/>
    <col min="19" max="16384" width="9.140625" style="1"/>
  </cols>
  <sheetData>
    <row r="1" spans="1:18" ht="59.25" customHeight="1">
      <c r="A1" s="5"/>
      <c r="B1" s="6"/>
      <c r="C1" s="6"/>
      <c r="D1" s="6"/>
      <c r="E1" s="47" t="s">
        <v>249</v>
      </c>
      <c r="F1" s="48"/>
      <c r="G1" s="48"/>
      <c r="H1" s="48"/>
      <c r="I1" s="48"/>
    </row>
    <row r="2" spans="1:18" ht="11.25" customHeight="1">
      <c r="A2" s="46"/>
      <c r="B2" s="46"/>
      <c r="C2" s="46"/>
      <c r="D2" s="46"/>
      <c r="E2" s="46"/>
      <c r="F2" s="46"/>
      <c r="G2" s="46"/>
      <c r="H2" s="46"/>
      <c r="I2" s="46"/>
    </row>
    <row r="3" spans="1:18" ht="9" customHeight="1">
      <c r="A3" s="46"/>
      <c r="B3" s="46"/>
      <c r="C3" s="46"/>
      <c r="D3" s="46"/>
      <c r="E3" s="46"/>
      <c r="F3" s="46"/>
      <c r="G3" s="46"/>
      <c r="H3" s="46"/>
      <c r="I3" s="46"/>
    </row>
    <row r="4" spans="1:18" hidden="1">
      <c r="A4" s="5"/>
      <c r="B4" s="5"/>
      <c r="C4" s="7"/>
      <c r="D4" s="7"/>
      <c r="E4" s="7"/>
      <c r="F4" s="7"/>
      <c r="G4" s="7"/>
      <c r="H4" s="7"/>
      <c r="I4" s="7"/>
    </row>
    <row r="5" spans="1:18" ht="19.5" customHeight="1">
      <c r="A5" s="49" t="s">
        <v>165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</row>
    <row r="6" spans="1:18" ht="19.5" customHeight="1">
      <c r="A6" s="50" t="s">
        <v>166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18" ht="20.25" customHeight="1">
      <c r="A7" s="1"/>
      <c r="B7" s="1"/>
    </row>
    <row r="8" spans="1:18" ht="61.5" customHeight="1">
      <c r="A8" s="8" t="s">
        <v>28</v>
      </c>
      <c r="B8" s="37" t="s">
        <v>167</v>
      </c>
      <c r="C8" s="9" t="s">
        <v>30</v>
      </c>
      <c r="D8" s="9" t="s">
        <v>29</v>
      </c>
      <c r="E8" s="10" t="s">
        <v>10</v>
      </c>
      <c r="F8" s="11" t="s">
        <v>11</v>
      </c>
      <c r="G8" s="42" t="s">
        <v>168</v>
      </c>
      <c r="H8" s="42" t="s">
        <v>170</v>
      </c>
      <c r="I8" s="43" t="s">
        <v>171</v>
      </c>
      <c r="J8" s="39" t="s">
        <v>169</v>
      </c>
      <c r="K8" s="39" t="s">
        <v>169</v>
      </c>
      <c r="L8" s="39" t="s">
        <v>169</v>
      </c>
      <c r="M8" s="39" t="s">
        <v>169</v>
      </c>
      <c r="N8" s="39" t="s">
        <v>169</v>
      </c>
      <c r="O8" s="40" t="s">
        <v>169</v>
      </c>
      <c r="P8" s="38" t="s">
        <v>170</v>
      </c>
      <c r="Q8" s="41" t="s">
        <v>171</v>
      </c>
    </row>
    <row r="9" spans="1:18" s="2" customFormat="1" ht="24" customHeight="1">
      <c r="A9" s="12" t="s">
        <v>113</v>
      </c>
      <c r="B9" s="9">
        <v>970</v>
      </c>
      <c r="C9" s="13" t="s">
        <v>6</v>
      </c>
      <c r="D9" s="13" t="s">
        <v>6</v>
      </c>
      <c r="E9" s="13" t="s">
        <v>76</v>
      </c>
      <c r="F9" s="13" t="s">
        <v>12</v>
      </c>
      <c r="G9" s="14">
        <f>G10+G66+G72+G78+G90+G135+G141</f>
        <v>25009.132999999998</v>
      </c>
      <c r="H9" s="13" t="s">
        <v>172</v>
      </c>
      <c r="I9" s="13" t="s">
        <v>217</v>
      </c>
    </row>
    <row r="10" spans="1:18" s="2" customFormat="1" ht="17.25" customHeight="1">
      <c r="A10" s="12" t="s">
        <v>0</v>
      </c>
      <c r="B10" s="9">
        <v>970</v>
      </c>
      <c r="C10" s="13" t="s">
        <v>7</v>
      </c>
      <c r="D10" s="13" t="s">
        <v>6</v>
      </c>
      <c r="E10" s="13" t="s">
        <v>76</v>
      </c>
      <c r="F10" s="13" t="s">
        <v>12</v>
      </c>
      <c r="G10" s="14">
        <f>G11+G16+G23+G28+G33</f>
        <v>5393.9930000000004</v>
      </c>
      <c r="H10" s="13" t="s">
        <v>216</v>
      </c>
      <c r="I10" s="13" t="s">
        <v>218</v>
      </c>
    </row>
    <row r="11" spans="1:18" s="2" customFormat="1" ht="38.25">
      <c r="A11" s="12" t="s">
        <v>1</v>
      </c>
      <c r="B11" s="9">
        <v>970</v>
      </c>
      <c r="C11" s="13" t="s">
        <v>7</v>
      </c>
      <c r="D11" s="13" t="s">
        <v>8</v>
      </c>
      <c r="E11" s="13" t="s">
        <v>76</v>
      </c>
      <c r="F11" s="13" t="s">
        <v>12</v>
      </c>
      <c r="G11" s="14">
        <f>G12</f>
        <v>631.16600000000005</v>
      </c>
      <c r="H11" s="13" t="s">
        <v>215</v>
      </c>
      <c r="I11" s="13" t="s">
        <v>219</v>
      </c>
    </row>
    <row r="12" spans="1:18" ht="92.25" customHeight="1">
      <c r="A12" s="8" t="s">
        <v>152</v>
      </c>
      <c r="B12" s="9">
        <v>970</v>
      </c>
      <c r="C12" s="13" t="s">
        <v>7</v>
      </c>
      <c r="D12" s="13" t="s">
        <v>8</v>
      </c>
      <c r="E12" s="13" t="s">
        <v>77</v>
      </c>
      <c r="F12" s="13" t="s">
        <v>12</v>
      </c>
      <c r="G12" s="14">
        <f>G14</f>
        <v>631.16600000000005</v>
      </c>
      <c r="H12" s="13" t="s">
        <v>215</v>
      </c>
      <c r="I12" s="13" t="s">
        <v>220</v>
      </c>
    </row>
    <row r="13" spans="1:18" ht="81.75" customHeight="1">
      <c r="A13" s="8" t="s">
        <v>2</v>
      </c>
      <c r="B13" s="9">
        <v>970</v>
      </c>
      <c r="C13" s="13" t="s">
        <v>7</v>
      </c>
      <c r="D13" s="13" t="s">
        <v>8</v>
      </c>
      <c r="E13" s="13" t="s">
        <v>78</v>
      </c>
      <c r="F13" s="13" t="s">
        <v>12</v>
      </c>
      <c r="G13" s="14">
        <f>G14</f>
        <v>631.16600000000005</v>
      </c>
      <c r="H13" s="13" t="s">
        <v>215</v>
      </c>
      <c r="I13" s="13" t="s">
        <v>220</v>
      </c>
    </row>
    <row r="14" spans="1:18" ht="29.25" customHeight="1">
      <c r="A14" s="8" t="s">
        <v>26</v>
      </c>
      <c r="B14" s="9">
        <v>970</v>
      </c>
      <c r="C14" s="13" t="s">
        <v>7</v>
      </c>
      <c r="D14" s="13" t="s">
        <v>8</v>
      </c>
      <c r="E14" s="13" t="s">
        <v>79</v>
      </c>
      <c r="F14" s="13" t="s">
        <v>12</v>
      </c>
      <c r="G14" s="14">
        <f>G15</f>
        <v>631.16600000000005</v>
      </c>
      <c r="H14" s="13" t="s">
        <v>215</v>
      </c>
      <c r="I14" s="13" t="s">
        <v>220</v>
      </c>
    </row>
    <row r="15" spans="1:18" ht="105" customHeight="1">
      <c r="A15" s="8" t="s">
        <v>75</v>
      </c>
      <c r="B15" s="9">
        <v>970</v>
      </c>
      <c r="C15" s="13" t="s">
        <v>7</v>
      </c>
      <c r="D15" s="13" t="s">
        <v>8</v>
      </c>
      <c r="E15" s="13" t="s">
        <v>79</v>
      </c>
      <c r="F15" s="13" t="s">
        <v>48</v>
      </c>
      <c r="G15" s="15">
        <v>631.16600000000005</v>
      </c>
      <c r="H15" s="13" t="s">
        <v>215</v>
      </c>
      <c r="I15" s="13" t="s">
        <v>220</v>
      </c>
    </row>
    <row r="16" spans="1:18" s="2" customFormat="1" ht="90.75" customHeight="1">
      <c r="A16" s="8" t="s">
        <v>4</v>
      </c>
      <c r="B16" s="9">
        <v>970</v>
      </c>
      <c r="C16" s="13" t="s">
        <v>7</v>
      </c>
      <c r="D16" s="13" t="s">
        <v>9</v>
      </c>
      <c r="E16" s="13" t="s">
        <v>76</v>
      </c>
      <c r="F16" s="13" t="s">
        <v>12</v>
      </c>
      <c r="G16" s="14">
        <f>G17</f>
        <v>3074.297</v>
      </c>
      <c r="H16" s="13" t="s">
        <v>173</v>
      </c>
      <c r="I16" s="13" t="s">
        <v>221</v>
      </c>
    </row>
    <row r="17" spans="1:9" s="2" customFormat="1" ht="79.5" customHeight="1">
      <c r="A17" s="8" t="s">
        <v>150</v>
      </c>
      <c r="B17" s="9">
        <v>970</v>
      </c>
      <c r="C17" s="13" t="s">
        <v>7</v>
      </c>
      <c r="D17" s="13" t="s">
        <v>9</v>
      </c>
      <c r="E17" s="13" t="s">
        <v>77</v>
      </c>
      <c r="F17" s="13" t="s">
        <v>12</v>
      </c>
      <c r="G17" s="14">
        <f>G20+G21+G22</f>
        <v>3074.297</v>
      </c>
      <c r="H17" s="13" t="s">
        <v>173</v>
      </c>
      <c r="I17" s="13" t="s">
        <v>221</v>
      </c>
    </row>
    <row r="18" spans="1:9" ht="82.5" customHeight="1">
      <c r="A18" s="8" t="s">
        <v>2</v>
      </c>
      <c r="B18" s="9">
        <v>970</v>
      </c>
      <c r="C18" s="13" t="s">
        <v>7</v>
      </c>
      <c r="D18" s="13" t="s">
        <v>9</v>
      </c>
      <c r="E18" s="13" t="s">
        <v>78</v>
      </c>
      <c r="F18" s="13" t="s">
        <v>12</v>
      </c>
      <c r="G18" s="14">
        <f>G19</f>
        <v>3074.297</v>
      </c>
      <c r="H18" s="13" t="s">
        <v>173</v>
      </c>
      <c r="I18" s="13" t="s">
        <v>221</v>
      </c>
    </row>
    <row r="19" spans="1:9">
      <c r="A19" s="8" t="s">
        <v>61</v>
      </c>
      <c r="B19" s="9">
        <v>970</v>
      </c>
      <c r="C19" s="13" t="s">
        <v>7</v>
      </c>
      <c r="D19" s="13" t="s">
        <v>9</v>
      </c>
      <c r="E19" s="13" t="s">
        <v>80</v>
      </c>
      <c r="F19" s="13" t="s">
        <v>12</v>
      </c>
      <c r="G19" s="14">
        <f>G20+G21+G22</f>
        <v>3074.297</v>
      </c>
      <c r="H19" s="13" t="s">
        <v>173</v>
      </c>
      <c r="I19" s="13" t="s">
        <v>221</v>
      </c>
    </row>
    <row r="20" spans="1:9" ht="63.75">
      <c r="A20" s="8" t="s">
        <v>47</v>
      </c>
      <c r="B20" s="9">
        <v>970</v>
      </c>
      <c r="C20" s="13" t="s">
        <v>7</v>
      </c>
      <c r="D20" s="13" t="s">
        <v>9</v>
      </c>
      <c r="E20" s="13" t="s">
        <v>80</v>
      </c>
      <c r="F20" s="13" t="s">
        <v>48</v>
      </c>
      <c r="G20" s="15">
        <v>2373.5239999999999</v>
      </c>
      <c r="H20" s="13" t="s">
        <v>174</v>
      </c>
      <c r="I20" s="13" t="s">
        <v>222</v>
      </c>
    </row>
    <row r="21" spans="1:9" ht="25.5">
      <c r="A21" s="8" t="s">
        <v>123</v>
      </c>
      <c r="B21" s="13" t="s">
        <v>46</v>
      </c>
      <c r="C21" s="13" t="s">
        <v>7</v>
      </c>
      <c r="D21" s="13" t="s">
        <v>9</v>
      </c>
      <c r="E21" s="13" t="s">
        <v>80</v>
      </c>
      <c r="F21" s="16">
        <v>200</v>
      </c>
      <c r="G21" s="16">
        <v>674.71400000000006</v>
      </c>
      <c r="H21" s="16">
        <v>630.52800000000002</v>
      </c>
      <c r="I21" s="16">
        <v>93.45</v>
      </c>
    </row>
    <row r="22" spans="1:9">
      <c r="A22" s="8" t="s">
        <v>50</v>
      </c>
      <c r="B22" s="13" t="s">
        <v>46</v>
      </c>
      <c r="C22" s="13" t="s">
        <v>7</v>
      </c>
      <c r="D22" s="13" t="s">
        <v>9</v>
      </c>
      <c r="E22" s="13" t="s">
        <v>80</v>
      </c>
      <c r="F22" s="16">
        <v>800</v>
      </c>
      <c r="G22" s="15">
        <v>26.059000000000001</v>
      </c>
      <c r="H22" s="16">
        <v>26.058</v>
      </c>
      <c r="I22" s="44">
        <v>100</v>
      </c>
    </row>
    <row r="23" spans="1:9" ht="25.5">
      <c r="A23" s="8" t="s">
        <v>159</v>
      </c>
      <c r="B23" s="13" t="s">
        <v>46</v>
      </c>
      <c r="C23" s="13" t="s">
        <v>7</v>
      </c>
      <c r="D23" s="13" t="s">
        <v>136</v>
      </c>
      <c r="E23" s="13" t="s">
        <v>76</v>
      </c>
      <c r="F23" s="13" t="s">
        <v>12</v>
      </c>
      <c r="G23" s="15">
        <v>83.986999999999995</v>
      </c>
      <c r="H23" s="15">
        <v>83.986999999999995</v>
      </c>
      <c r="I23" s="44">
        <v>100</v>
      </c>
    </row>
    <row r="24" spans="1:9" ht="63.75">
      <c r="A24" s="8" t="s">
        <v>150</v>
      </c>
      <c r="B24" s="13" t="s">
        <v>46</v>
      </c>
      <c r="C24" s="13" t="s">
        <v>7</v>
      </c>
      <c r="D24" s="13" t="s">
        <v>136</v>
      </c>
      <c r="E24" s="13" t="s">
        <v>77</v>
      </c>
      <c r="F24" s="13" t="s">
        <v>12</v>
      </c>
      <c r="G24" s="15">
        <v>83.986999999999995</v>
      </c>
      <c r="H24" s="15">
        <v>83.986999999999995</v>
      </c>
      <c r="I24" s="44">
        <v>100</v>
      </c>
    </row>
    <row r="25" spans="1:9" ht="25.5">
      <c r="A25" s="8" t="s">
        <v>52</v>
      </c>
      <c r="B25" s="13" t="s">
        <v>46</v>
      </c>
      <c r="C25" s="13" t="s">
        <v>7</v>
      </c>
      <c r="D25" s="13" t="s">
        <v>136</v>
      </c>
      <c r="E25" s="13" t="s">
        <v>81</v>
      </c>
      <c r="F25" s="13" t="s">
        <v>12</v>
      </c>
      <c r="G25" s="15">
        <v>83.986999999999995</v>
      </c>
      <c r="H25" s="15">
        <v>83.986999999999995</v>
      </c>
      <c r="I25" s="44">
        <v>100</v>
      </c>
    </row>
    <row r="26" spans="1:9">
      <c r="A26" s="8" t="s">
        <v>160</v>
      </c>
      <c r="B26" s="13" t="s">
        <v>46</v>
      </c>
      <c r="C26" s="13" t="s">
        <v>7</v>
      </c>
      <c r="D26" s="13" t="s">
        <v>136</v>
      </c>
      <c r="E26" s="13" t="s">
        <v>158</v>
      </c>
      <c r="F26" s="13" t="s">
        <v>12</v>
      </c>
      <c r="G26" s="15">
        <v>83.986999999999995</v>
      </c>
      <c r="H26" s="15">
        <v>83.986999999999995</v>
      </c>
      <c r="I26" s="44">
        <v>100</v>
      </c>
    </row>
    <row r="27" spans="1:9" ht="25.5">
      <c r="A27" s="8" t="s">
        <v>123</v>
      </c>
      <c r="B27" s="13" t="s">
        <v>46</v>
      </c>
      <c r="C27" s="13" t="s">
        <v>7</v>
      </c>
      <c r="D27" s="13" t="s">
        <v>136</v>
      </c>
      <c r="E27" s="13" t="s">
        <v>158</v>
      </c>
      <c r="F27" s="16">
        <v>200</v>
      </c>
      <c r="G27" s="15">
        <v>83.986999999999995</v>
      </c>
      <c r="H27" s="15">
        <v>83.986999999999995</v>
      </c>
      <c r="I27" s="44">
        <v>100</v>
      </c>
    </row>
    <row r="28" spans="1:9" ht="0.75" customHeight="1">
      <c r="A28" s="12" t="s">
        <v>66</v>
      </c>
      <c r="B28" s="13" t="s">
        <v>46</v>
      </c>
      <c r="C28" s="13" t="s">
        <v>7</v>
      </c>
      <c r="D28" s="13" t="s">
        <v>67</v>
      </c>
      <c r="E28" s="13" t="s">
        <v>76</v>
      </c>
      <c r="F28" s="13" t="s">
        <v>12</v>
      </c>
      <c r="G28" s="15">
        <f t="shared" ref="G28:H31" si="0">G29</f>
        <v>0</v>
      </c>
      <c r="H28" s="15">
        <f t="shared" si="0"/>
        <v>0</v>
      </c>
      <c r="I28" s="13"/>
    </row>
    <row r="29" spans="1:9" ht="78.75" hidden="1" customHeight="1">
      <c r="A29" s="8" t="s">
        <v>150</v>
      </c>
      <c r="B29" s="13" t="s">
        <v>46</v>
      </c>
      <c r="C29" s="13" t="s">
        <v>7</v>
      </c>
      <c r="D29" s="13" t="s">
        <v>67</v>
      </c>
      <c r="E29" s="13" t="s">
        <v>77</v>
      </c>
      <c r="F29" s="13" t="s">
        <v>12</v>
      </c>
      <c r="G29" s="15">
        <f t="shared" si="0"/>
        <v>0</v>
      </c>
      <c r="H29" s="15">
        <f t="shared" si="0"/>
        <v>0</v>
      </c>
      <c r="I29" s="13"/>
    </row>
    <row r="30" spans="1:9" ht="44.25" hidden="1" customHeight="1">
      <c r="A30" s="12" t="s">
        <v>52</v>
      </c>
      <c r="B30" s="13" t="s">
        <v>46</v>
      </c>
      <c r="C30" s="13" t="s">
        <v>7</v>
      </c>
      <c r="D30" s="13" t="s">
        <v>67</v>
      </c>
      <c r="E30" s="13" t="s">
        <v>81</v>
      </c>
      <c r="F30" s="13" t="s">
        <v>12</v>
      </c>
      <c r="G30" s="15">
        <f t="shared" si="0"/>
        <v>0</v>
      </c>
      <c r="H30" s="15">
        <f t="shared" si="0"/>
        <v>0</v>
      </c>
      <c r="I30" s="13"/>
    </row>
    <row r="31" spans="1:9" ht="22.5" hidden="1" customHeight="1">
      <c r="A31" s="12" t="s">
        <v>68</v>
      </c>
      <c r="B31" s="13" t="s">
        <v>46</v>
      </c>
      <c r="C31" s="13" t="s">
        <v>7</v>
      </c>
      <c r="D31" s="13" t="s">
        <v>67</v>
      </c>
      <c r="E31" s="13" t="s">
        <v>82</v>
      </c>
      <c r="F31" s="13" t="s">
        <v>12</v>
      </c>
      <c r="G31" s="15">
        <f t="shared" si="0"/>
        <v>0</v>
      </c>
      <c r="H31" s="15">
        <f t="shared" si="0"/>
        <v>0</v>
      </c>
      <c r="I31" s="13"/>
    </row>
    <row r="32" spans="1:9" hidden="1">
      <c r="A32" s="8" t="s">
        <v>50</v>
      </c>
      <c r="B32" s="13" t="s">
        <v>46</v>
      </c>
      <c r="C32" s="13" t="s">
        <v>7</v>
      </c>
      <c r="D32" s="13" t="s">
        <v>67</v>
      </c>
      <c r="E32" s="13" t="s">
        <v>82</v>
      </c>
      <c r="F32" s="13" t="s">
        <v>51</v>
      </c>
      <c r="G32" s="15">
        <v>0</v>
      </c>
      <c r="H32" s="15">
        <v>0</v>
      </c>
      <c r="I32" s="13"/>
    </row>
    <row r="33" spans="1:12" s="2" customFormat="1" ht="30" customHeight="1">
      <c r="A33" s="12" t="s">
        <v>5</v>
      </c>
      <c r="B33" s="9">
        <v>970</v>
      </c>
      <c r="C33" s="13" t="s">
        <v>7</v>
      </c>
      <c r="D33" s="13">
        <v>13</v>
      </c>
      <c r="E33" s="13" t="s">
        <v>76</v>
      </c>
      <c r="F33" s="13" t="s">
        <v>12</v>
      </c>
      <c r="G33" s="14">
        <f>G35+G40+G43+G49+G53+G57</f>
        <v>1604.5430000000001</v>
      </c>
      <c r="H33" s="13" t="s">
        <v>213</v>
      </c>
      <c r="I33" s="13" t="s">
        <v>223</v>
      </c>
    </row>
    <row r="34" spans="1:12" s="2" customFormat="1" ht="63.75">
      <c r="A34" s="8" t="s">
        <v>153</v>
      </c>
      <c r="B34" s="9">
        <v>970</v>
      </c>
      <c r="C34" s="13" t="s">
        <v>7</v>
      </c>
      <c r="D34" s="13" t="s">
        <v>42</v>
      </c>
      <c r="E34" s="13" t="s">
        <v>77</v>
      </c>
      <c r="F34" s="13" t="s">
        <v>12</v>
      </c>
      <c r="G34" s="14">
        <f>G35+G40</f>
        <v>840.42900000000009</v>
      </c>
      <c r="H34" s="13" t="s">
        <v>187</v>
      </c>
      <c r="I34" s="13" t="s">
        <v>224</v>
      </c>
    </row>
    <row r="35" spans="1:12" s="2" customFormat="1" ht="56.25" customHeight="1">
      <c r="A35" s="8" t="s">
        <v>147</v>
      </c>
      <c r="B35" s="9">
        <v>970</v>
      </c>
      <c r="C35" s="13" t="s">
        <v>7</v>
      </c>
      <c r="D35" s="13" t="s">
        <v>42</v>
      </c>
      <c r="E35" s="13" t="s">
        <v>144</v>
      </c>
      <c r="F35" s="13" t="s">
        <v>12</v>
      </c>
      <c r="G35" s="14">
        <f>G36+G38</f>
        <v>398.97800000000001</v>
      </c>
      <c r="H35" s="13" t="s">
        <v>186</v>
      </c>
      <c r="I35" s="13" t="s">
        <v>225</v>
      </c>
    </row>
    <row r="36" spans="1:12" s="2" customFormat="1" ht="45.75" customHeight="1">
      <c r="A36" s="8" t="s">
        <v>156</v>
      </c>
      <c r="B36" s="9">
        <v>970</v>
      </c>
      <c r="C36" s="13" t="s">
        <v>7</v>
      </c>
      <c r="D36" s="13" t="s">
        <v>42</v>
      </c>
      <c r="E36" s="13" t="s">
        <v>83</v>
      </c>
      <c r="F36" s="13" t="s">
        <v>12</v>
      </c>
      <c r="G36" s="14">
        <f>G37</f>
        <v>209.41900000000001</v>
      </c>
      <c r="H36" s="13" t="s">
        <v>175</v>
      </c>
      <c r="I36" s="44">
        <v>100</v>
      </c>
    </row>
    <row r="37" spans="1:12" s="2" customFormat="1" ht="65.25" customHeight="1">
      <c r="A37" s="8" t="s">
        <v>47</v>
      </c>
      <c r="B37" s="9">
        <v>970</v>
      </c>
      <c r="C37" s="13" t="s">
        <v>7</v>
      </c>
      <c r="D37" s="13" t="s">
        <v>42</v>
      </c>
      <c r="E37" s="13" t="s">
        <v>83</v>
      </c>
      <c r="F37" s="13" t="s">
        <v>48</v>
      </c>
      <c r="G37" s="14">
        <v>209.41900000000001</v>
      </c>
      <c r="H37" s="13" t="s">
        <v>175</v>
      </c>
      <c r="I37" s="44">
        <v>100</v>
      </c>
    </row>
    <row r="38" spans="1:12" s="2" customFormat="1" ht="38.25" customHeight="1">
      <c r="A38" s="8" t="s">
        <v>161</v>
      </c>
      <c r="B38" s="9">
        <v>970</v>
      </c>
      <c r="C38" s="13" t="s">
        <v>7</v>
      </c>
      <c r="D38" s="13" t="s">
        <v>42</v>
      </c>
      <c r="E38" s="13" t="s">
        <v>130</v>
      </c>
      <c r="F38" s="13" t="s">
        <v>12</v>
      </c>
      <c r="G38" s="14">
        <f>G39</f>
        <v>189.559</v>
      </c>
      <c r="H38" s="13" t="s">
        <v>176</v>
      </c>
      <c r="I38" s="13" t="s">
        <v>226</v>
      </c>
    </row>
    <row r="39" spans="1:12" s="2" customFormat="1" ht="65.25" customHeight="1">
      <c r="A39" s="8" t="s">
        <v>47</v>
      </c>
      <c r="B39" s="9">
        <v>970</v>
      </c>
      <c r="C39" s="13" t="s">
        <v>7</v>
      </c>
      <c r="D39" s="13" t="s">
        <v>42</v>
      </c>
      <c r="E39" s="13" t="s">
        <v>130</v>
      </c>
      <c r="F39" s="13" t="s">
        <v>48</v>
      </c>
      <c r="G39" s="14">
        <v>189.559</v>
      </c>
      <c r="H39" s="13" t="s">
        <v>176</v>
      </c>
      <c r="I39" s="13" t="s">
        <v>226</v>
      </c>
    </row>
    <row r="40" spans="1:12" s="2" customFormat="1" ht="36.75" customHeight="1">
      <c r="A40" s="8" t="s">
        <v>74</v>
      </c>
      <c r="B40" s="9">
        <v>970</v>
      </c>
      <c r="C40" s="13" t="s">
        <v>7</v>
      </c>
      <c r="D40" s="13" t="s">
        <v>42</v>
      </c>
      <c r="E40" s="13" t="s">
        <v>84</v>
      </c>
      <c r="F40" s="13" t="s">
        <v>12</v>
      </c>
      <c r="G40" s="14">
        <f>G41+G42</f>
        <v>441.45100000000002</v>
      </c>
      <c r="H40" s="13" t="s">
        <v>177</v>
      </c>
      <c r="I40" s="13" t="s">
        <v>227</v>
      </c>
    </row>
    <row r="41" spans="1:12" ht="87.75" customHeight="1">
      <c r="A41" s="8" t="s">
        <v>47</v>
      </c>
      <c r="B41" s="9">
        <v>970</v>
      </c>
      <c r="C41" s="13" t="s">
        <v>7</v>
      </c>
      <c r="D41" s="13" t="s">
        <v>42</v>
      </c>
      <c r="E41" s="13" t="s">
        <v>84</v>
      </c>
      <c r="F41" s="13" t="s">
        <v>48</v>
      </c>
      <c r="G41" s="15">
        <v>105.598</v>
      </c>
      <c r="H41" s="13" t="s">
        <v>178</v>
      </c>
      <c r="I41" s="44">
        <v>100</v>
      </c>
      <c r="L41" s="3"/>
    </row>
    <row r="42" spans="1:12" ht="32.25" customHeight="1">
      <c r="A42" s="8" t="s">
        <v>126</v>
      </c>
      <c r="B42" s="9">
        <v>970</v>
      </c>
      <c r="C42" s="13" t="s">
        <v>7</v>
      </c>
      <c r="D42" s="13" t="s">
        <v>42</v>
      </c>
      <c r="E42" s="13" t="s">
        <v>84</v>
      </c>
      <c r="F42" s="13" t="s">
        <v>49</v>
      </c>
      <c r="G42" s="15">
        <v>335.85300000000001</v>
      </c>
      <c r="H42" s="13" t="s">
        <v>179</v>
      </c>
      <c r="I42" s="13" t="s">
        <v>228</v>
      </c>
    </row>
    <row r="43" spans="1:12" ht="90.75" customHeight="1">
      <c r="A43" s="8" t="s">
        <v>131</v>
      </c>
      <c r="B43" s="9">
        <v>970</v>
      </c>
      <c r="C43" s="13" t="s">
        <v>7</v>
      </c>
      <c r="D43" s="13" t="s">
        <v>42</v>
      </c>
      <c r="E43" s="13" t="s">
        <v>85</v>
      </c>
      <c r="F43" s="13" t="s">
        <v>12</v>
      </c>
      <c r="G43" s="14">
        <f>G44</f>
        <v>80</v>
      </c>
      <c r="H43" s="13" t="s">
        <v>180</v>
      </c>
      <c r="I43" s="44">
        <v>100</v>
      </c>
    </row>
    <row r="44" spans="1:12" s="2" customFormat="1" ht="51.75" customHeight="1">
      <c r="A44" s="12" t="s">
        <v>52</v>
      </c>
      <c r="B44" s="9">
        <v>970</v>
      </c>
      <c r="C44" s="13" t="s">
        <v>7</v>
      </c>
      <c r="D44" s="13" t="s">
        <v>42</v>
      </c>
      <c r="E44" s="13" t="s">
        <v>86</v>
      </c>
      <c r="F44" s="13" t="s">
        <v>12</v>
      </c>
      <c r="G44" s="14">
        <v>80</v>
      </c>
      <c r="H44" s="14">
        <v>80</v>
      </c>
      <c r="I44" s="44">
        <v>100</v>
      </c>
    </row>
    <row r="45" spans="1:12" ht="63" customHeight="1">
      <c r="A45" s="17" t="s">
        <v>62</v>
      </c>
      <c r="B45" s="9">
        <v>970</v>
      </c>
      <c r="C45" s="13" t="s">
        <v>7</v>
      </c>
      <c r="D45" s="13" t="s">
        <v>42</v>
      </c>
      <c r="E45" s="13" t="s">
        <v>87</v>
      </c>
      <c r="F45" s="13" t="s">
        <v>12</v>
      </c>
      <c r="G45" s="14">
        <v>80</v>
      </c>
      <c r="H45" s="14">
        <v>80</v>
      </c>
      <c r="I45" s="44">
        <v>100</v>
      </c>
    </row>
    <row r="46" spans="1:12" ht="25.5">
      <c r="A46" s="8" t="s">
        <v>125</v>
      </c>
      <c r="B46" s="9">
        <v>970</v>
      </c>
      <c r="C46" s="13" t="s">
        <v>7</v>
      </c>
      <c r="D46" s="13" t="s">
        <v>42</v>
      </c>
      <c r="E46" s="13" t="s">
        <v>87</v>
      </c>
      <c r="F46" s="13" t="s">
        <v>49</v>
      </c>
      <c r="G46" s="15">
        <v>80</v>
      </c>
      <c r="H46" s="15">
        <v>80</v>
      </c>
      <c r="I46" s="44">
        <v>100</v>
      </c>
    </row>
    <row r="47" spans="1:12" ht="29.25" hidden="1" customHeight="1">
      <c r="A47" s="8" t="s">
        <v>3</v>
      </c>
      <c r="B47" s="9"/>
      <c r="C47" s="18"/>
      <c r="D47" s="18"/>
      <c r="E47" s="14">
        <f>E48</f>
        <v>1</v>
      </c>
      <c r="F47" s="18">
        <v>500</v>
      </c>
      <c r="G47" s="15"/>
      <c r="H47" s="18"/>
      <c r="I47" s="44">
        <v>100</v>
      </c>
    </row>
    <row r="48" spans="1:12" ht="0.75" hidden="1" customHeight="1">
      <c r="A48" s="19" t="s">
        <v>31</v>
      </c>
      <c r="B48" s="9"/>
      <c r="C48" s="13"/>
      <c r="D48" s="13"/>
      <c r="E48" s="14">
        <v>1</v>
      </c>
      <c r="F48" s="18">
        <v>935</v>
      </c>
      <c r="G48" s="15"/>
      <c r="H48" s="18"/>
      <c r="I48" s="44">
        <v>100</v>
      </c>
    </row>
    <row r="49" spans="1:9" ht="51">
      <c r="A49" s="8" t="s">
        <v>134</v>
      </c>
      <c r="B49" s="9">
        <v>970</v>
      </c>
      <c r="C49" s="13" t="s">
        <v>7</v>
      </c>
      <c r="D49" s="13" t="s">
        <v>42</v>
      </c>
      <c r="E49" s="13" t="s">
        <v>88</v>
      </c>
      <c r="F49" s="13" t="s">
        <v>12</v>
      </c>
      <c r="G49" s="14">
        <f>G51</f>
        <v>2.0089999999999999</v>
      </c>
      <c r="H49" s="13" t="s">
        <v>181</v>
      </c>
      <c r="I49" s="44">
        <v>100</v>
      </c>
    </row>
    <row r="50" spans="1:9" ht="25.5">
      <c r="A50" s="20" t="s">
        <v>52</v>
      </c>
      <c r="B50" s="9">
        <v>970</v>
      </c>
      <c r="C50" s="13" t="s">
        <v>7</v>
      </c>
      <c r="D50" s="13" t="s">
        <v>42</v>
      </c>
      <c r="E50" s="13" t="s">
        <v>89</v>
      </c>
      <c r="F50" s="13" t="s">
        <v>12</v>
      </c>
      <c r="G50" s="14">
        <f>G51</f>
        <v>2.0089999999999999</v>
      </c>
      <c r="H50" s="13" t="s">
        <v>181</v>
      </c>
      <c r="I50" s="44">
        <v>100</v>
      </c>
    </row>
    <row r="51" spans="1:9" ht="21.75" customHeight="1">
      <c r="A51" s="20" t="s">
        <v>72</v>
      </c>
      <c r="B51" s="9">
        <v>970</v>
      </c>
      <c r="C51" s="13" t="s">
        <v>7</v>
      </c>
      <c r="D51" s="13" t="s">
        <v>42</v>
      </c>
      <c r="E51" s="13" t="s">
        <v>116</v>
      </c>
      <c r="F51" s="13" t="s">
        <v>12</v>
      </c>
      <c r="G51" s="14">
        <f>G52</f>
        <v>2.0089999999999999</v>
      </c>
      <c r="H51" s="13" t="s">
        <v>181</v>
      </c>
      <c r="I51" s="44">
        <v>100</v>
      </c>
    </row>
    <row r="52" spans="1:9" ht="33" customHeight="1">
      <c r="A52" s="8" t="s">
        <v>143</v>
      </c>
      <c r="B52" s="9">
        <v>970</v>
      </c>
      <c r="C52" s="13" t="s">
        <v>7</v>
      </c>
      <c r="D52" s="13" t="s">
        <v>42</v>
      </c>
      <c r="E52" s="13" t="s">
        <v>116</v>
      </c>
      <c r="F52" s="13" t="s">
        <v>49</v>
      </c>
      <c r="G52" s="14">
        <v>2.0089999999999999</v>
      </c>
      <c r="H52" s="13" t="s">
        <v>181</v>
      </c>
      <c r="I52" s="44">
        <v>100</v>
      </c>
    </row>
    <row r="53" spans="1:9" s="2" customFormat="1" ht="87" customHeight="1">
      <c r="A53" s="20" t="s">
        <v>114</v>
      </c>
      <c r="B53" s="9">
        <v>970</v>
      </c>
      <c r="C53" s="13" t="s">
        <v>7</v>
      </c>
      <c r="D53" s="13" t="s">
        <v>42</v>
      </c>
      <c r="E53" s="21" t="s">
        <v>90</v>
      </c>
      <c r="F53" s="13" t="s">
        <v>12</v>
      </c>
      <c r="G53" s="22">
        <f>G54</f>
        <v>87.2</v>
      </c>
      <c r="H53" s="13" t="s">
        <v>182</v>
      </c>
      <c r="I53" s="13" t="s">
        <v>229</v>
      </c>
    </row>
    <row r="54" spans="1:9" s="2" customFormat="1" ht="39" customHeight="1">
      <c r="A54" s="20" t="s">
        <v>52</v>
      </c>
      <c r="B54" s="9">
        <v>970</v>
      </c>
      <c r="C54" s="13" t="s">
        <v>7</v>
      </c>
      <c r="D54" s="13" t="s">
        <v>42</v>
      </c>
      <c r="E54" s="21" t="s">
        <v>91</v>
      </c>
      <c r="F54" s="13" t="s">
        <v>12</v>
      </c>
      <c r="G54" s="22">
        <f>G55</f>
        <v>87.2</v>
      </c>
      <c r="H54" s="13" t="s">
        <v>182</v>
      </c>
      <c r="I54" s="13" t="s">
        <v>229</v>
      </c>
    </row>
    <row r="55" spans="1:9" s="2" customFormat="1" ht="39" customHeight="1">
      <c r="A55" s="20" t="s">
        <v>54</v>
      </c>
      <c r="B55" s="9">
        <v>970</v>
      </c>
      <c r="C55" s="13" t="s">
        <v>7</v>
      </c>
      <c r="D55" s="13" t="s">
        <v>42</v>
      </c>
      <c r="E55" s="21" t="s">
        <v>92</v>
      </c>
      <c r="F55" s="13" t="s">
        <v>12</v>
      </c>
      <c r="G55" s="22">
        <f>G56</f>
        <v>87.2</v>
      </c>
      <c r="H55" s="13" t="s">
        <v>182</v>
      </c>
      <c r="I55" s="13" t="s">
        <v>229</v>
      </c>
    </row>
    <row r="56" spans="1:9" ht="45.75" customHeight="1">
      <c r="A56" s="8" t="s">
        <v>143</v>
      </c>
      <c r="B56" s="9">
        <v>970</v>
      </c>
      <c r="C56" s="13" t="s">
        <v>7</v>
      </c>
      <c r="D56" s="13" t="s">
        <v>42</v>
      </c>
      <c r="E56" s="23" t="s">
        <v>92</v>
      </c>
      <c r="F56" s="24">
        <v>200</v>
      </c>
      <c r="G56" s="25">
        <v>87.2</v>
      </c>
      <c r="H56" s="13" t="s">
        <v>182</v>
      </c>
      <c r="I56" s="13" t="s">
        <v>229</v>
      </c>
    </row>
    <row r="57" spans="1:9" ht="74.25" customHeight="1">
      <c r="A57" s="26" t="s">
        <v>132</v>
      </c>
      <c r="B57" s="9">
        <v>970</v>
      </c>
      <c r="C57" s="13" t="s">
        <v>7</v>
      </c>
      <c r="D57" s="13" t="s">
        <v>42</v>
      </c>
      <c r="E57" s="13" t="s">
        <v>93</v>
      </c>
      <c r="F57" s="13" t="s">
        <v>12</v>
      </c>
      <c r="G57" s="14">
        <f>G58+G63</f>
        <v>594.90499999999997</v>
      </c>
      <c r="H57" s="13" t="s">
        <v>214</v>
      </c>
      <c r="I57" s="13" t="s">
        <v>230</v>
      </c>
    </row>
    <row r="58" spans="1:9" ht="33.75" customHeight="1">
      <c r="A58" s="20" t="s">
        <v>52</v>
      </c>
      <c r="B58" s="9">
        <v>970</v>
      </c>
      <c r="C58" s="13" t="s">
        <v>7</v>
      </c>
      <c r="D58" s="13" t="s">
        <v>42</v>
      </c>
      <c r="E58" s="13" t="s">
        <v>94</v>
      </c>
      <c r="F58" s="13" t="s">
        <v>12</v>
      </c>
      <c r="G58" s="14">
        <f>G59</f>
        <v>569.90499999999997</v>
      </c>
      <c r="H58" s="13" t="s">
        <v>183</v>
      </c>
      <c r="I58" s="13" t="s">
        <v>231</v>
      </c>
    </row>
    <row r="59" spans="1:9" ht="39" customHeight="1">
      <c r="A59" s="20" t="s">
        <v>55</v>
      </c>
      <c r="B59" s="9">
        <v>970</v>
      </c>
      <c r="C59" s="13" t="s">
        <v>7</v>
      </c>
      <c r="D59" s="13" t="s">
        <v>42</v>
      </c>
      <c r="E59" s="13" t="s">
        <v>95</v>
      </c>
      <c r="F59" s="13" t="s">
        <v>12</v>
      </c>
      <c r="G59" s="14">
        <f>G60+G62+G61</f>
        <v>569.90499999999997</v>
      </c>
      <c r="H59" s="13" t="s">
        <v>183</v>
      </c>
      <c r="I59" s="13" t="s">
        <v>231</v>
      </c>
    </row>
    <row r="60" spans="1:9" ht="25.5">
      <c r="A60" s="8" t="s">
        <v>143</v>
      </c>
      <c r="B60" s="9">
        <v>970</v>
      </c>
      <c r="C60" s="13" t="s">
        <v>7</v>
      </c>
      <c r="D60" s="13" t="s">
        <v>42</v>
      </c>
      <c r="E60" s="13" t="s">
        <v>95</v>
      </c>
      <c r="F60" s="13" t="s">
        <v>49</v>
      </c>
      <c r="G60" s="14">
        <v>205</v>
      </c>
      <c r="H60" s="13" t="s">
        <v>184</v>
      </c>
      <c r="I60" s="13" t="s">
        <v>232</v>
      </c>
    </row>
    <row r="61" spans="1:9" ht="25.5">
      <c r="A61" s="27" t="s">
        <v>140</v>
      </c>
      <c r="B61" s="9">
        <v>970</v>
      </c>
      <c r="C61" s="13" t="s">
        <v>7</v>
      </c>
      <c r="D61" s="13" t="s">
        <v>42</v>
      </c>
      <c r="E61" s="13" t="s">
        <v>141</v>
      </c>
      <c r="F61" s="13" t="s">
        <v>142</v>
      </c>
      <c r="G61" s="14">
        <v>330</v>
      </c>
      <c r="H61" s="14">
        <v>330</v>
      </c>
      <c r="I61" s="44">
        <v>100</v>
      </c>
    </row>
    <row r="62" spans="1:9">
      <c r="A62" s="8" t="s">
        <v>50</v>
      </c>
      <c r="B62" s="9">
        <v>970</v>
      </c>
      <c r="C62" s="13" t="s">
        <v>7</v>
      </c>
      <c r="D62" s="13" t="s">
        <v>42</v>
      </c>
      <c r="E62" s="13" t="s">
        <v>95</v>
      </c>
      <c r="F62" s="13" t="s">
        <v>51</v>
      </c>
      <c r="G62" s="14">
        <v>34.905000000000001</v>
      </c>
      <c r="H62" s="13" t="s">
        <v>185</v>
      </c>
      <c r="I62" s="44">
        <v>100</v>
      </c>
    </row>
    <row r="63" spans="1:9">
      <c r="A63" s="27" t="s">
        <v>17</v>
      </c>
      <c r="B63" s="9">
        <v>970</v>
      </c>
      <c r="C63" s="13" t="s">
        <v>7</v>
      </c>
      <c r="D63" s="13" t="s">
        <v>42</v>
      </c>
      <c r="E63" s="13" t="s">
        <v>163</v>
      </c>
      <c r="F63" s="13" t="s">
        <v>12</v>
      </c>
      <c r="G63" s="14">
        <v>25</v>
      </c>
      <c r="H63" s="14">
        <v>25</v>
      </c>
      <c r="I63" s="44">
        <v>100</v>
      </c>
    </row>
    <row r="64" spans="1:9">
      <c r="A64" s="27" t="s">
        <v>65</v>
      </c>
      <c r="B64" s="9">
        <v>970</v>
      </c>
      <c r="C64" s="13" t="s">
        <v>7</v>
      </c>
      <c r="D64" s="13" t="s">
        <v>42</v>
      </c>
      <c r="E64" s="13" t="s">
        <v>162</v>
      </c>
      <c r="F64" s="13" t="s">
        <v>12</v>
      </c>
      <c r="G64" s="14">
        <v>25</v>
      </c>
      <c r="H64" s="14">
        <v>25</v>
      </c>
      <c r="I64" s="44">
        <v>100</v>
      </c>
    </row>
    <row r="65" spans="1:9" ht="25.5">
      <c r="A65" s="8" t="s">
        <v>143</v>
      </c>
      <c r="B65" s="9">
        <v>970</v>
      </c>
      <c r="C65" s="13" t="s">
        <v>7</v>
      </c>
      <c r="D65" s="13" t="s">
        <v>42</v>
      </c>
      <c r="E65" s="13" t="s">
        <v>162</v>
      </c>
      <c r="F65" s="13" t="s">
        <v>49</v>
      </c>
      <c r="G65" s="14">
        <v>25</v>
      </c>
      <c r="H65" s="14">
        <v>25</v>
      </c>
      <c r="I65" s="44">
        <v>100</v>
      </c>
    </row>
    <row r="66" spans="1:9">
      <c r="A66" s="28" t="s">
        <v>119</v>
      </c>
      <c r="B66" s="9">
        <v>970</v>
      </c>
      <c r="C66" s="13" t="s">
        <v>8</v>
      </c>
      <c r="D66" s="13" t="s">
        <v>6</v>
      </c>
      <c r="E66" s="13" t="s">
        <v>76</v>
      </c>
      <c r="F66" s="13" t="s">
        <v>12</v>
      </c>
      <c r="G66" s="14">
        <f t="shared" ref="G66:H68" si="1">G67</f>
        <v>182.7</v>
      </c>
      <c r="H66" s="14">
        <f t="shared" si="1"/>
        <v>182.7</v>
      </c>
      <c r="I66" s="44">
        <v>100</v>
      </c>
    </row>
    <row r="67" spans="1:9">
      <c r="A67" s="28" t="s">
        <v>120</v>
      </c>
      <c r="B67" s="9">
        <v>970</v>
      </c>
      <c r="C67" s="13" t="s">
        <v>8</v>
      </c>
      <c r="D67" s="13" t="s">
        <v>20</v>
      </c>
      <c r="E67" s="13" t="s">
        <v>76</v>
      </c>
      <c r="F67" s="13" t="s">
        <v>12</v>
      </c>
      <c r="G67" s="14">
        <f t="shared" si="1"/>
        <v>182.7</v>
      </c>
      <c r="H67" s="14">
        <f t="shared" si="1"/>
        <v>182.7</v>
      </c>
      <c r="I67" s="44">
        <v>100</v>
      </c>
    </row>
    <row r="68" spans="1:9" ht="63.75">
      <c r="A68" s="8" t="s">
        <v>153</v>
      </c>
      <c r="B68" s="9">
        <v>970</v>
      </c>
      <c r="C68" s="13" t="s">
        <v>8</v>
      </c>
      <c r="D68" s="13" t="s">
        <v>20</v>
      </c>
      <c r="E68" s="13" t="s">
        <v>77</v>
      </c>
      <c r="F68" s="13" t="s">
        <v>12</v>
      </c>
      <c r="G68" s="14">
        <f t="shared" si="1"/>
        <v>182.7</v>
      </c>
      <c r="H68" s="14">
        <f t="shared" si="1"/>
        <v>182.7</v>
      </c>
      <c r="I68" s="44">
        <v>100</v>
      </c>
    </row>
    <row r="69" spans="1:9" ht="38.25">
      <c r="A69" s="20" t="s">
        <v>122</v>
      </c>
      <c r="B69" s="9">
        <v>970</v>
      </c>
      <c r="C69" s="13" t="s">
        <v>8</v>
      </c>
      <c r="D69" s="13" t="s">
        <v>20</v>
      </c>
      <c r="E69" s="13" t="s">
        <v>121</v>
      </c>
      <c r="F69" s="13" t="s">
        <v>12</v>
      </c>
      <c r="G69" s="14">
        <f>G70+G71</f>
        <v>182.7</v>
      </c>
      <c r="H69" s="14">
        <f>H70+H71</f>
        <v>182.7</v>
      </c>
      <c r="I69" s="44">
        <v>100</v>
      </c>
    </row>
    <row r="70" spans="1:9" ht="63.75">
      <c r="A70" s="8" t="s">
        <v>75</v>
      </c>
      <c r="B70" s="9">
        <v>970</v>
      </c>
      <c r="C70" s="13" t="s">
        <v>8</v>
      </c>
      <c r="D70" s="13" t="s">
        <v>20</v>
      </c>
      <c r="E70" s="13" t="s">
        <v>121</v>
      </c>
      <c r="F70" s="13" t="s">
        <v>48</v>
      </c>
      <c r="G70" s="14">
        <v>161.643</v>
      </c>
      <c r="H70" s="14">
        <v>161.643</v>
      </c>
      <c r="I70" s="44">
        <v>100</v>
      </c>
    </row>
    <row r="71" spans="1:9" ht="25.5">
      <c r="A71" s="20" t="s">
        <v>124</v>
      </c>
      <c r="B71" s="9">
        <v>970</v>
      </c>
      <c r="C71" s="13" t="s">
        <v>8</v>
      </c>
      <c r="D71" s="13" t="s">
        <v>20</v>
      </c>
      <c r="E71" s="13" t="s">
        <v>121</v>
      </c>
      <c r="F71" s="13" t="s">
        <v>49</v>
      </c>
      <c r="G71" s="14">
        <v>21.056999999999999</v>
      </c>
      <c r="H71" s="14">
        <v>21.056999999999999</v>
      </c>
      <c r="I71" s="44">
        <v>100</v>
      </c>
    </row>
    <row r="72" spans="1:9" ht="25.5">
      <c r="A72" s="29" t="s">
        <v>41</v>
      </c>
      <c r="B72" s="9">
        <v>970</v>
      </c>
      <c r="C72" s="13" t="s">
        <v>20</v>
      </c>
      <c r="D72" s="13" t="s">
        <v>6</v>
      </c>
      <c r="E72" s="13" t="s">
        <v>76</v>
      </c>
      <c r="F72" s="13" t="s">
        <v>12</v>
      </c>
      <c r="G72" s="14">
        <f>G73</f>
        <v>147.93899999999999</v>
      </c>
      <c r="H72" s="13" t="s">
        <v>188</v>
      </c>
      <c r="I72" s="44">
        <v>100</v>
      </c>
    </row>
    <row r="73" spans="1:9">
      <c r="A73" s="20" t="s">
        <v>56</v>
      </c>
      <c r="B73" s="9">
        <v>970</v>
      </c>
      <c r="C73" s="13" t="s">
        <v>20</v>
      </c>
      <c r="D73" s="13" t="s">
        <v>25</v>
      </c>
      <c r="E73" s="13" t="s">
        <v>76</v>
      </c>
      <c r="F73" s="13" t="s">
        <v>12</v>
      </c>
      <c r="G73" s="14">
        <f>G74</f>
        <v>147.93899999999999</v>
      </c>
      <c r="H73" s="13" t="s">
        <v>188</v>
      </c>
      <c r="I73" s="44">
        <v>100</v>
      </c>
    </row>
    <row r="74" spans="1:9" ht="51">
      <c r="A74" s="19" t="s">
        <v>115</v>
      </c>
      <c r="B74" s="9">
        <v>970</v>
      </c>
      <c r="C74" s="13" t="s">
        <v>20</v>
      </c>
      <c r="D74" s="13" t="s">
        <v>25</v>
      </c>
      <c r="E74" s="13" t="s">
        <v>96</v>
      </c>
      <c r="F74" s="13" t="s">
        <v>12</v>
      </c>
      <c r="G74" s="14">
        <f>G75</f>
        <v>147.93899999999999</v>
      </c>
      <c r="H74" s="13" t="s">
        <v>188</v>
      </c>
      <c r="I74" s="44">
        <v>100</v>
      </c>
    </row>
    <row r="75" spans="1:9" ht="25.5">
      <c r="A75" s="20" t="s">
        <v>52</v>
      </c>
      <c r="B75" s="9">
        <v>970</v>
      </c>
      <c r="C75" s="13" t="s">
        <v>20</v>
      </c>
      <c r="D75" s="13" t="s">
        <v>25</v>
      </c>
      <c r="E75" s="13" t="s">
        <v>97</v>
      </c>
      <c r="F75" s="13" t="s">
        <v>12</v>
      </c>
      <c r="G75" s="15">
        <f>G76</f>
        <v>147.93899999999999</v>
      </c>
      <c r="H75" s="13" t="s">
        <v>188</v>
      </c>
      <c r="I75" s="44">
        <v>100</v>
      </c>
    </row>
    <row r="76" spans="1:9" s="2" customFormat="1" ht="25.5">
      <c r="A76" s="17" t="s">
        <v>63</v>
      </c>
      <c r="B76" s="9">
        <v>970</v>
      </c>
      <c r="C76" s="13" t="s">
        <v>20</v>
      </c>
      <c r="D76" s="13" t="s">
        <v>25</v>
      </c>
      <c r="E76" s="13" t="s">
        <v>98</v>
      </c>
      <c r="F76" s="13" t="s">
        <v>12</v>
      </c>
      <c r="G76" s="15">
        <f>G77</f>
        <v>147.93899999999999</v>
      </c>
      <c r="H76" s="13" t="s">
        <v>188</v>
      </c>
      <c r="I76" s="44">
        <v>100</v>
      </c>
    </row>
    <row r="77" spans="1:9" s="2" customFormat="1" ht="25.5">
      <c r="A77" s="8" t="s">
        <v>143</v>
      </c>
      <c r="B77" s="13" t="s">
        <v>46</v>
      </c>
      <c r="C77" s="13" t="s">
        <v>20</v>
      </c>
      <c r="D77" s="30">
        <v>10</v>
      </c>
      <c r="E77" s="13" t="s">
        <v>98</v>
      </c>
      <c r="F77" s="13" t="s">
        <v>49</v>
      </c>
      <c r="G77" s="15">
        <v>147.93899999999999</v>
      </c>
      <c r="H77" s="13" t="s">
        <v>188</v>
      </c>
      <c r="I77" s="44">
        <v>100</v>
      </c>
    </row>
    <row r="78" spans="1:9">
      <c r="A78" s="19" t="s">
        <v>43</v>
      </c>
      <c r="B78" s="9">
        <v>970</v>
      </c>
      <c r="C78" s="13" t="s">
        <v>9</v>
      </c>
      <c r="D78" s="13" t="s">
        <v>6</v>
      </c>
      <c r="E78" s="13" t="s">
        <v>76</v>
      </c>
      <c r="F78" s="13" t="s">
        <v>12</v>
      </c>
      <c r="G78" s="15">
        <f>G79</f>
        <v>8882.6309999999994</v>
      </c>
      <c r="H78" s="13" t="s">
        <v>192</v>
      </c>
      <c r="I78" s="13" t="s">
        <v>233</v>
      </c>
    </row>
    <row r="79" spans="1:9">
      <c r="A79" s="19" t="s">
        <v>64</v>
      </c>
      <c r="B79" s="9">
        <v>970</v>
      </c>
      <c r="C79" s="13" t="s">
        <v>9</v>
      </c>
      <c r="D79" s="13" t="s">
        <v>40</v>
      </c>
      <c r="E79" s="13" t="s">
        <v>76</v>
      </c>
      <c r="F79" s="13" t="s">
        <v>12</v>
      </c>
      <c r="G79" s="15">
        <f>G83+G80</f>
        <v>8882.6309999999994</v>
      </c>
      <c r="H79" s="13" t="s">
        <v>192</v>
      </c>
      <c r="I79" s="13" t="s">
        <v>233</v>
      </c>
    </row>
    <row r="80" spans="1:9" ht="63.75">
      <c r="A80" s="19" t="s">
        <v>150</v>
      </c>
      <c r="B80" s="9">
        <v>970</v>
      </c>
      <c r="C80" s="13" t="s">
        <v>9</v>
      </c>
      <c r="D80" s="13" t="s">
        <v>40</v>
      </c>
      <c r="E80" s="13" t="s">
        <v>77</v>
      </c>
      <c r="F80" s="13" t="s">
        <v>12</v>
      </c>
      <c r="G80" s="15">
        <v>979.06200000000001</v>
      </c>
      <c r="H80" s="15">
        <v>979.06200000000001</v>
      </c>
      <c r="I80" s="44">
        <v>100</v>
      </c>
    </row>
    <row r="81" spans="1:9" ht="25.5">
      <c r="A81" s="19" t="s">
        <v>129</v>
      </c>
      <c r="B81" s="9">
        <v>970</v>
      </c>
      <c r="C81" s="13" t="s">
        <v>9</v>
      </c>
      <c r="D81" s="13" t="s">
        <v>40</v>
      </c>
      <c r="E81" s="13" t="s">
        <v>128</v>
      </c>
      <c r="F81" s="13" t="s">
        <v>12</v>
      </c>
      <c r="G81" s="15">
        <v>979.06200000000001</v>
      </c>
      <c r="H81" s="15">
        <v>979.06200000000001</v>
      </c>
      <c r="I81" s="44">
        <v>100</v>
      </c>
    </row>
    <row r="82" spans="1:9" ht="41.25" customHeight="1">
      <c r="A82" s="19" t="s">
        <v>149</v>
      </c>
      <c r="B82" s="9">
        <v>970</v>
      </c>
      <c r="C82" s="13" t="s">
        <v>9</v>
      </c>
      <c r="D82" s="13" t="s">
        <v>40</v>
      </c>
      <c r="E82" s="13" t="s">
        <v>128</v>
      </c>
      <c r="F82" s="13" t="s">
        <v>49</v>
      </c>
      <c r="G82" s="15">
        <v>979.06200000000001</v>
      </c>
      <c r="H82" s="15">
        <v>979.06200000000001</v>
      </c>
      <c r="I82" s="44">
        <v>100</v>
      </c>
    </row>
    <row r="83" spans="1:9" ht="69.75" customHeight="1">
      <c r="A83" s="8" t="s">
        <v>154</v>
      </c>
      <c r="B83" s="9">
        <v>970</v>
      </c>
      <c r="C83" s="13" t="s">
        <v>9</v>
      </c>
      <c r="D83" s="13" t="s">
        <v>40</v>
      </c>
      <c r="E83" s="13" t="s">
        <v>99</v>
      </c>
      <c r="F83" s="13" t="s">
        <v>12</v>
      </c>
      <c r="G83" s="15">
        <f>G87+G84</f>
        <v>7903.5689999999995</v>
      </c>
      <c r="H83" s="13" t="s">
        <v>191</v>
      </c>
      <c r="I83" s="13" t="s">
        <v>233</v>
      </c>
    </row>
    <row r="84" spans="1:9" ht="30" customHeight="1">
      <c r="A84" s="8" t="s">
        <v>147</v>
      </c>
      <c r="B84" s="9">
        <v>970</v>
      </c>
      <c r="C84" s="13" t="s">
        <v>9</v>
      </c>
      <c r="D84" s="13" t="s">
        <v>40</v>
      </c>
      <c r="E84" s="13" t="s">
        <v>146</v>
      </c>
      <c r="F84" s="13" t="s">
        <v>12</v>
      </c>
      <c r="G84" s="15">
        <f>G85</f>
        <v>4679.527</v>
      </c>
      <c r="H84" s="13" t="s">
        <v>189</v>
      </c>
      <c r="I84" s="44">
        <v>100</v>
      </c>
    </row>
    <row r="85" spans="1:9" ht="34.5" customHeight="1">
      <c r="A85" s="8" t="s">
        <v>148</v>
      </c>
      <c r="B85" s="9">
        <v>970</v>
      </c>
      <c r="C85" s="13" t="s">
        <v>9</v>
      </c>
      <c r="D85" s="13" t="s">
        <v>40</v>
      </c>
      <c r="E85" s="13" t="s">
        <v>145</v>
      </c>
      <c r="F85" s="13" t="s">
        <v>12</v>
      </c>
      <c r="G85" s="15">
        <f>G86</f>
        <v>4679.527</v>
      </c>
      <c r="H85" s="13" t="s">
        <v>189</v>
      </c>
      <c r="I85" s="44">
        <v>100</v>
      </c>
    </row>
    <row r="86" spans="1:9" ht="49.5" customHeight="1">
      <c r="A86" s="8" t="s">
        <v>149</v>
      </c>
      <c r="B86" s="9">
        <v>970</v>
      </c>
      <c r="C86" s="13" t="s">
        <v>9</v>
      </c>
      <c r="D86" s="13" t="s">
        <v>40</v>
      </c>
      <c r="E86" s="13" t="s">
        <v>145</v>
      </c>
      <c r="F86" s="13" t="s">
        <v>49</v>
      </c>
      <c r="G86" s="15">
        <v>4679.527</v>
      </c>
      <c r="H86" s="13" t="s">
        <v>189</v>
      </c>
      <c r="I86" s="44">
        <v>100</v>
      </c>
    </row>
    <row r="87" spans="1:9" ht="44.25" customHeight="1">
      <c r="A87" s="20" t="s">
        <v>52</v>
      </c>
      <c r="B87" s="9">
        <v>970</v>
      </c>
      <c r="C87" s="13" t="s">
        <v>9</v>
      </c>
      <c r="D87" s="13" t="s">
        <v>40</v>
      </c>
      <c r="E87" s="13" t="s">
        <v>100</v>
      </c>
      <c r="F87" s="13" t="s">
        <v>12</v>
      </c>
      <c r="G87" s="15">
        <f>G88</f>
        <v>3224.0419999999999</v>
      </c>
      <c r="H87" s="13" t="s">
        <v>190</v>
      </c>
      <c r="I87" s="13" t="s">
        <v>234</v>
      </c>
    </row>
    <row r="88" spans="1:9" ht="33.75" customHeight="1">
      <c r="A88" s="20" t="s">
        <v>157</v>
      </c>
      <c r="B88" s="9">
        <v>970</v>
      </c>
      <c r="C88" s="13" t="s">
        <v>9</v>
      </c>
      <c r="D88" s="13" t="s">
        <v>40</v>
      </c>
      <c r="E88" s="13" t="s">
        <v>117</v>
      </c>
      <c r="F88" s="13" t="s">
        <v>12</v>
      </c>
      <c r="G88" s="15">
        <f>G89</f>
        <v>3224.0419999999999</v>
      </c>
      <c r="H88" s="13" t="s">
        <v>190</v>
      </c>
      <c r="I88" s="13" t="s">
        <v>234</v>
      </c>
    </row>
    <row r="89" spans="1:9" ht="15.75" customHeight="1">
      <c r="A89" s="20" t="s">
        <v>124</v>
      </c>
      <c r="B89" s="9">
        <v>970</v>
      </c>
      <c r="C89" s="13" t="s">
        <v>9</v>
      </c>
      <c r="D89" s="13" t="s">
        <v>40</v>
      </c>
      <c r="E89" s="13" t="s">
        <v>117</v>
      </c>
      <c r="F89" s="13" t="s">
        <v>49</v>
      </c>
      <c r="G89" s="15">
        <v>3224.0419999999999</v>
      </c>
      <c r="H89" s="13" t="s">
        <v>190</v>
      </c>
      <c r="I89" s="13" t="s">
        <v>234</v>
      </c>
    </row>
    <row r="90" spans="1:9" s="2" customFormat="1" ht="28.5" customHeight="1">
      <c r="A90" s="12" t="s">
        <v>14</v>
      </c>
      <c r="B90" s="9">
        <v>970</v>
      </c>
      <c r="C90" s="13" t="s">
        <v>19</v>
      </c>
      <c r="D90" s="13" t="s">
        <v>6</v>
      </c>
      <c r="E90" s="13" t="s">
        <v>76</v>
      </c>
      <c r="F90" s="13" t="s">
        <v>12</v>
      </c>
      <c r="G90" s="15">
        <f>G91+G96+G118</f>
        <v>9987.6839999999993</v>
      </c>
      <c r="H90" s="13" t="s">
        <v>212</v>
      </c>
      <c r="I90" s="13" t="s">
        <v>235</v>
      </c>
    </row>
    <row r="91" spans="1:9" s="2" customFormat="1" ht="16.5" customHeight="1">
      <c r="A91" s="12" t="s">
        <v>15</v>
      </c>
      <c r="B91" s="9">
        <v>970</v>
      </c>
      <c r="C91" s="13" t="s">
        <v>19</v>
      </c>
      <c r="D91" s="13" t="s">
        <v>7</v>
      </c>
      <c r="E91" s="13" t="s">
        <v>76</v>
      </c>
      <c r="F91" s="13" t="s">
        <v>12</v>
      </c>
      <c r="G91" s="14">
        <f>G92</f>
        <v>130</v>
      </c>
      <c r="H91" s="13" t="s">
        <v>193</v>
      </c>
      <c r="I91" s="13" t="s">
        <v>236</v>
      </c>
    </row>
    <row r="92" spans="1:9" ht="78" customHeight="1">
      <c r="A92" s="8" t="s">
        <v>133</v>
      </c>
      <c r="B92" s="9">
        <v>970</v>
      </c>
      <c r="C92" s="13" t="s">
        <v>19</v>
      </c>
      <c r="D92" s="13" t="s">
        <v>7</v>
      </c>
      <c r="E92" s="13" t="s">
        <v>101</v>
      </c>
      <c r="F92" s="13" t="s">
        <v>12</v>
      </c>
      <c r="G92" s="15">
        <f>G93</f>
        <v>130</v>
      </c>
      <c r="H92" s="13" t="s">
        <v>193</v>
      </c>
      <c r="I92" s="13" t="s">
        <v>236</v>
      </c>
    </row>
    <row r="93" spans="1:9" ht="25.5">
      <c r="A93" s="20" t="s">
        <v>52</v>
      </c>
      <c r="B93" s="9">
        <v>970</v>
      </c>
      <c r="C93" s="13" t="s">
        <v>19</v>
      </c>
      <c r="D93" s="13" t="s">
        <v>7</v>
      </c>
      <c r="E93" s="13" t="s">
        <v>102</v>
      </c>
      <c r="F93" s="13" t="s">
        <v>12</v>
      </c>
      <c r="G93" s="15">
        <f>G94</f>
        <v>130</v>
      </c>
      <c r="H93" s="13" t="s">
        <v>193</v>
      </c>
      <c r="I93" s="13" t="s">
        <v>236</v>
      </c>
    </row>
    <row r="94" spans="1:9" ht="33" customHeight="1">
      <c r="A94" s="8" t="s">
        <v>57</v>
      </c>
      <c r="B94" s="9">
        <v>970</v>
      </c>
      <c r="C94" s="13" t="s">
        <v>19</v>
      </c>
      <c r="D94" s="13" t="s">
        <v>7</v>
      </c>
      <c r="E94" s="13" t="s">
        <v>103</v>
      </c>
      <c r="F94" s="13" t="s">
        <v>12</v>
      </c>
      <c r="G94" s="15">
        <v>130</v>
      </c>
      <c r="H94" s="13" t="s">
        <v>193</v>
      </c>
      <c r="I94" s="13" t="s">
        <v>236</v>
      </c>
    </row>
    <row r="95" spans="1:9" ht="36.75" customHeight="1">
      <c r="A95" s="20" t="s">
        <v>53</v>
      </c>
      <c r="B95" s="9">
        <v>970</v>
      </c>
      <c r="C95" s="13" t="s">
        <v>19</v>
      </c>
      <c r="D95" s="13" t="s">
        <v>7</v>
      </c>
      <c r="E95" s="13" t="s">
        <v>103</v>
      </c>
      <c r="F95" s="13" t="s">
        <v>49</v>
      </c>
      <c r="G95" s="15">
        <v>130</v>
      </c>
      <c r="H95" s="13" t="s">
        <v>193</v>
      </c>
      <c r="I95" s="13" t="s">
        <v>236</v>
      </c>
    </row>
    <row r="96" spans="1:9" s="2" customFormat="1" ht="14.25" customHeight="1">
      <c r="A96" s="12" t="s">
        <v>16</v>
      </c>
      <c r="B96" s="9">
        <v>970</v>
      </c>
      <c r="C96" s="13" t="s">
        <v>19</v>
      </c>
      <c r="D96" s="13" t="s">
        <v>8</v>
      </c>
      <c r="E96" s="13" t="s">
        <v>76</v>
      </c>
      <c r="F96" s="13" t="s">
        <v>12</v>
      </c>
      <c r="G96" s="14">
        <f>G110</f>
        <v>2786.7139999999999</v>
      </c>
      <c r="H96" s="13" t="s">
        <v>197</v>
      </c>
      <c r="I96" s="13" t="s">
        <v>237</v>
      </c>
    </row>
    <row r="97" spans="1:9" hidden="1">
      <c r="A97" s="8"/>
      <c r="B97" s="45">
        <v>970</v>
      </c>
      <c r="C97" s="13" t="s">
        <v>19</v>
      </c>
      <c r="D97" s="13" t="s">
        <v>8</v>
      </c>
      <c r="E97" s="13"/>
      <c r="F97" s="13"/>
      <c r="G97" s="15"/>
      <c r="H97" s="13"/>
      <c r="I97" s="13"/>
    </row>
    <row r="98" spans="1:9" hidden="1">
      <c r="A98" s="12" t="s">
        <v>27</v>
      </c>
      <c r="B98" s="45">
        <v>970</v>
      </c>
      <c r="C98" s="18" t="s">
        <v>19</v>
      </c>
      <c r="D98" s="18" t="s">
        <v>20</v>
      </c>
      <c r="E98" s="18">
        <v>5210000</v>
      </c>
      <c r="F98" s="18" t="s">
        <v>12</v>
      </c>
      <c r="G98" s="14"/>
      <c r="H98" s="18"/>
      <c r="I98" s="18"/>
    </row>
    <row r="99" spans="1:9" ht="60.75" hidden="1" customHeight="1">
      <c r="A99" s="12" t="s">
        <v>32</v>
      </c>
      <c r="B99" s="45">
        <v>970</v>
      </c>
      <c r="C99" s="18" t="s">
        <v>19</v>
      </c>
      <c r="D99" s="18" t="s">
        <v>20</v>
      </c>
      <c r="E99" s="18">
        <v>5210100</v>
      </c>
      <c r="F99" s="18" t="s">
        <v>12</v>
      </c>
      <c r="G99" s="31"/>
      <c r="H99" s="18"/>
      <c r="I99" s="18"/>
    </row>
    <row r="100" spans="1:9" ht="39.75" hidden="1" customHeight="1">
      <c r="A100" s="12" t="s">
        <v>33</v>
      </c>
      <c r="B100" s="45">
        <v>970</v>
      </c>
      <c r="C100" s="18" t="s">
        <v>19</v>
      </c>
      <c r="D100" s="18" t="s">
        <v>20</v>
      </c>
      <c r="E100" s="18">
        <v>5210103</v>
      </c>
      <c r="F100" s="18" t="s">
        <v>12</v>
      </c>
      <c r="G100" s="31"/>
      <c r="H100" s="18"/>
      <c r="I100" s="18"/>
    </row>
    <row r="101" spans="1:9" ht="14.25" hidden="1" customHeight="1">
      <c r="A101" s="12" t="s">
        <v>27</v>
      </c>
      <c r="B101" s="45">
        <v>970</v>
      </c>
      <c r="C101" s="18" t="s">
        <v>19</v>
      </c>
      <c r="D101" s="18" t="s">
        <v>20</v>
      </c>
      <c r="E101" s="18">
        <v>5210000</v>
      </c>
      <c r="F101" s="18" t="s">
        <v>12</v>
      </c>
      <c r="G101" s="31">
        <f>G102</f>
        <v>0</v>
      </c>
      <c r="H101" s="18"/>
      <c r="I101" s="18"/>
    </row>
    <row r="102" spans="1:9" ht="49.5" hidden="1" customHeight="1">
      <c r="A102" s="8" t="s">
        <v>35</v>
      </c>
      <c r="B102" s="45">
        <v>970</v>
      </c>
      <c r="C102" s="13" t="s">
        <v>19</v>
      </c>
      <c r="D102" s="13" t="s">
        <v>20</v>
      </c>
      <c r="E102" s="13">
        <v>5210100</v>
      </c>
      <c r="F102" s="13" t="s">
        <v>12</v>
      </c>
      <c r="G102" s="14">
        <f>G103</f>
        <v>0</v>
      </c>
      <c r="H102" s="13"/>
      <c r="I102" s="13"/>
    </row>
    <row r="103" spans="1:9" ht="73.5" hidden="1" customHeight="1">
      <c r="A103" s="8" t="s">
        <v>36</v>
      </c>
      <c r="B103" s="45">
        <v>970</v>
      </c>
      <c r="C103" s="13" t="s">
        <v>19</v>
      </c>
      <c r="D103" s="13" t="s">
        <v>20</v>
      </c>
      <c r="E103" s="13">
        <v>5210106</v>
      </c>
      <c r="F103" s="13" t="s">
        <v>12</v>
      </c>
      <c r="G103" s="14">
        <f>G104</f>
        <v>0</v>
      </c>
      <c r="H103" s="13"/>
      <c r="I103" s="13"/>
    </row>
    <row r="104" spans="1:9" ht="25.5" hidden="1" customHeight="1">
      <c r="A104" s="8" t="s">
        <v>3</v>
      </c>
      <c r="B104" s="45">
        <v>970</v>
      </c>
      <c r="C104" s="13" t="s">
        <v>19</v>
      </c>
      <c r="D104" s="13" t="s">
        <v>20</v>
      </c>
      <c r="E104" s="13">
        <v>5210106</v>
      </c>
      <c r="F104" s="13">
        <v>500</v>
      </c>
      <c r="G104" s="15"/>
      <c r="H104" s="13"/>
      <c r="I104" s="13"/>
    </row>
    <row r="105" spans="1:9" ht="18" hidden="1" customHeight="1">
      <c r="A105" s="12" t="s">
        <v>34</v>
      </c>
      <c r="B105" s="45">
        <v>970</v>
      </c>
      <c r="C105" s="18" t="s">
        <v>19</v>
      </c>
      <c r="D105" s="18" t="s">
        <v>20</v>
      </c>
      <c r="E105" s="18">
        <v>5220000</v>
      </c>
      <c r="F105" s="18" t="s">
        <v>12</v>
      </c>
      <c r="G105" s="31">
        <f>G107</f>
        <v>0</v>
      </c>
      <c r="H105" s="18"/>
      <c r="I105" s="18"/>
    </row>
    <row r="106" spans="1:9" ht="32.25" hidden="1" customHeight="1">
      <c r="A106" s="12" t="s">
        <v>3</v>
      </c>
      <c r="B106" s="45">
        <v>970</v>
      </c>
      <c r="C106" s="18" t="s">
        <v>19</v>
      </c>
      <c r="D106" s="18" t="s">
        <v>20</v>
      </c>
      <c r="E106" s="18">
        <v>5210103</v>
      </c>
      <c r="F106" s="18">
        <v>500</v>
      </c>
      <c r="G106" s="31"/>
      <c r="H106" s="18"/>
      <c r="I106" s="18"/>
    </row>
    <row r="107" spans="1:9" ht="25.5" hidden="1" customHeight="1">
      <c r="A107" s="8" t="s">
        <v>38</v>
      </c>
      <c r="B107" s="45">
        <v>970</v>
      </c>
      <c r="C107" s="13" t="s">
        <v>19</v>
      </c>
      <c r="D107" s="13" t="s">
        <v>20</v>
      </c>
      <c r="E107" s="13">
        <v>5226100</v>
      </c>
      <c r="F107" s="13" t="s">
        <v>12</v>
      </c>
      <c r="G107" s="14">
        <f>G108</f>
        <v>0</v>
      </c>
      <c r="H107" s="13"/>
      <c r="I107" s="13"/>
    </row>
    <row r="108" spans="1:9" ht="25.5" hidden="1" customHeight="1">
      <c r="A108" s="8" t="s">
        <v>37</v>
      </c>
      <c r="B108" s="45">
        <v>970</v>
      </c>
      <c r="C108" s="13" t="s">
        <v>19</v>
      </c>
      <c r="D108" s="13" t="s">
        <v>20</v>
      </c>
      <c r="E108" s="13">
        <v>5226106</v>
      </c>
      <c r="F108" s="13" t="s">
        <v>12</v>
      </c>
      <c r="G108" s="14">
        <f>G109</f>
        <v>0</v>
      </c>
      <c r="H108" s="13"/>
      <c r="I108" s="13"/>
    </row>
    <row r="109" spans="1:9" ht="24" hidden="1" customHeight="1">
      <c r="A109" s="8" t="s">
        <v>3</v>
      </c>
      <c r="B109" s="45">
        <v>970</v>
      </c>
      <c r="C109" s="13" t="s">
        <v>19</v>
      </c>
      <c r="D109" s="13" t="s">
        <v>20</v>
      </c>
      <c r="E109" s="13" t="s">
        <v>39</v>
      </c>
      <c r="F109" s="13" t="s">
        <v>13</v>
      </c>
      <c r="G109" s="15"/>
      <c r="H109" s="13"/>
      <c r="I109" s="13"/>
    </row>
    <row r="110" spans="1:9" ht="72" customHeight="1">
      <c r="A110" s="26" t="s">
        <v>132</v>
      </c>
      <c r="B110" s="9">
        <v>970</v>
      </c>
      <c r="C110" s="13" t="s">
        <v>19</v>
      </c>
      <c r="D110" s="13" t="s">
        <v>8</v>
      </c>
      <c r="E110" s="13" t="s">
        <v>93</v>
      </c>
      <c r="F110" s="13" t="s">
        <v>12</v>
      </c>
      <c r="G110" s="15">
        <f>G116+G111</f>
        <v>2786.7139999999999</v>
      </c>
      <c r="H110" s="13" t="s">
        <v>197</v>
      </c>
      <c r="I110" s="13" t="s">
        <v>237</v>
      </c>
    </row>
    <row r="111" spans="1:9" ht="43.5" customHeight="1">
      <c r="A111" s="19" t="s">
        <v>52</v>
      </c>
      <c r="B111" s="9">
        <v>970</v>
      </c>
      <c r="C111" s="13" t="s">
        <v>19</v>
      </c>
      <c r="D111" s="13" t="s">
        <v>8</v>
      </c>
      <c r="E111" s="13" t="s">
        <v>94</v>
      </c>
      <c r="F111" s="13" t="s">
        <v>12</v>
      </c>
      <c r="G111" s="15">
        <f>G112+G114</f>
        <v>885.80199999999991</v>
      </c>
      <c r="H111" s="13" t="s">
        <v>196</v>
      </c>
      <c r="I111" s="13" t="s">
        <v>238</v>
      </c>
    </row>
    <row r="112" spans="1:9" ht="25.5" customHeight="1">
      <c r="A112" s="19" t="s">
        <v>69</v>
      </c>
      <c r="B112" s="9">
        <v>970</v>
      </c>
      <c r="C112" s="13" t="s">
        <v>19</v>
      </c>
      <c r="D112" s="13" t="s">
        <v>8</v>
      </c>
      <c r="E112" s="13" t="s">
        <v>151</v>
      </c>
      <c r="F112" s="13" t="s">
        <v>12</v>
      </c>
      <c r="G112" s="15">
        <f>G113</f>
        <v>318.65199999999999</v>
      </c>
      <c r="H112" s="15">
        <f>H113</f>
        <v>318.65199999999999</v>
      </c>
      <c r="I112" s="44">
        <v>100</v>
      </c>
    </row>
    <row r="113" spans="1:9" ht="38.25" customHeight="1">
      <c r="A113" s="19" t="s">
        <v>53</v>
      </c>
      <c r="B113" s="9">
        <v>970</v>
      </c>
      <c r="C113" s="13" t="s">
        <v>19</v>
      </c>
      <c r="D113" s="13" t="s">
        <v>8</v>
      </c>
      <c r="E113" s="13" t="s">
        <v>151</v>
      </c>
      <c r="F113" s="13" t="s">
        <v>49</v>
      </c>
      <c r="G113" s="15">
        <v>318.65199999999999</v>
      </c>
      <c r="H113" s="15">
        <v>318.65199999999999</v>
      </c>
      <c r="I113" s="44">
        <v>100</v>
      </c>
    </row>
    <row r="114" spans="1:9" ht="38.25" customHeight="1">
      <c r="A114" s="20" t="s">
        <v>73</v>
      </c>
      <c r="B114" s="9">
        <v>970</v>
      </c>
      <c r="C114" s="13" t="s">
        <v>19</v>
      </c>
      <c r="D114" s="13" t="s">
        <v>8</v>
      </c>
      <c r="E114" s="13" t="s">
        <v>164</v>
      </c>
      <c r="F114" s="13" t="s">
        <v>12</v>
      </c>
      <c r="G114" s="15">
        <f>G115</f>
        <v>567.15</v>
      </c>
      <c r="H114" s="13" t="s">
        <v>194</v>
      </c>
      <c r="I114" s="13" t="s">
        <v>239</v>
      </c>
    </row>
    <row r="115" spans="1:9" ht="38.25" customHeight="1">
      <c r="A115" s="19" t="s">
        <v>53</v>
      </c>
      <c r="B115" s="9">
        <v>970</v>
      </c>
      <c r="C115" s="13" t="s">
        <v>19</v>
      </c>
      <c r="D115" s="13" t="s">
        <v>8</v>
      </c>
      <c r="E115" s="13" t="s">
        <v>164</v>
      </c>
      <c r="F115" s="13" t="s">
        <v>49</v>
      </c>
      <c r="G115" s="15">
        <v>567.15</v>
      </c>
      <c r="H115" s="13" t="s">
        <v>194</v>
      </c>
      <c r="I115" s="13" t="s">
        <v>239</v>
      </c>
    </row>
    <row r="116" spans="1:9" ht="37.5" customHeight="1">
      <c r="A116" s="20" t="s">
        <v>73</v>
      </c>
      <c r="B116" s="9">
        <v>970</v>
      </c>
      <c r="C116" s="13" t="s">
        <v>19</v>
      </c>
      <c r="D116" s="13" t="s">
        <v>8</v>
      </c>
      <c r="E116" s="13" t="s">
        <v>127</v>
      </c>
      <c r="F116" s="13" t="s">
        <v>12</v>
      </c>
      <c r="G116" s="15">
        <f>G117</f>
        <v>1900.912</v>
      </c>
      <c r="H116" s="13" t="s">
        <v>195</v>
      </c>
      <c r="I116" s="13" t="s">
        <v>240</v>
      </c>
    </row>
    <row r="117" spans="1:9" ht="30.75" customHeight="1">
      <c r="A117" s="20" t="s">
        <v>53</v>
      </c>
      <c r="B117" s="9">
        <v>970</v>
      </c>
      <c r="C117" s="13" t="s">
        <v>19</v>
      </c>
      <c r="D117" s="13" t="s">
        <v>8</v>
      </c>
      <c r="E117" s="13" t="s">
        <v>127</v>
      </c>
      <c r="F117" s="13" t="s">
        <v>49</v>
      </c>
      <c r="G117" s="15">
        <v>1900.912</v>
      </c>
      <c r="H117" s="13" t="s">
        <v>195</v>
      </c>
      <c r="I117" s="13" t="s">
        <v>240</v>
      </c>
    </row>
    <row r="118" spans="1:9" ht="20.25" customHeight="1">
      <c r="A118" s="12" t="s">
        <v>17</v>
      </c>
      <c r="B118" s="9">
        <v>970</v>
      </c>
      <c r="C118" s="13" t="s">
        <v>19</v>
      </c>
      <c r="D118" s="13" t="s">
        <v>20</v>
      </c>
      <c r="E118" s="13" t="s">
        <v>76</v>
      </c>
      <c r="F118" s="13" t="s">
        <v>12</v>
      </c>
      <c r="G118" s="14">
        <f>G119</f>
        <v>7070.9699999999993</v>
      </c>
      <c r="H118" s="13" t="s">
        <v>211</v>
      </c>
      <c r="I118" s="13" t="s">
        <v>241</v>
      </c>
    </row>
    <row r="119" spans="1:9" ht="81.75" customHeight="1">
      <c r="A119" s="8" t="s">
        <v>150</v>
      </c>
      <c r="B119" s="9">
        <v>970</v>
      </c>
      <c r="C119" s="13" t="s">
        <v>19</v>
      </c>
      <c r="D119" s="13" t="s">
        <v>20</v>
      </c>
      <c r="E119" s="13" t="s">
        <v>77</v>
      </c>
      <c r="F119" s="13" t="s">
        <v>12</v>
      </c>
      <c r="G119" s="14">
        <f>G120+G133</f>
        <v>7070.9699999999993</v>
      </c>
      <c r="H119" s="13" t="s">
        <v>211</v>
      </c>
      <c r="I119" s="13" t="s">
        <v>241</v>
      </c>
    </row>
    <row r="120" spans="1:9" ht="26.25" customHeight="1">
      <c r="A120" s="12" t="s">
        <v>17</v>
      </c>
      <c r="B120" s="9">
        <v>970</v>
      </c>
      <c r="C120" s="13" t="s">
        <v>19</v>
      </c>
      <c r="D120" s="13" t="s">
        <v>20</v>
      </c>
      <c r="E120" s="13" t="s">
        <v>104</v>
      </c>
      <c r="F120" s="13" t="s">
        <v>12</v>
      </c>
      <c r="G120" s="14">
        <f>G121+G124+G126+G129</f>
        <v>3133.971</v>
      </c>
      <c r="H120" s="13" t="s">
        <v>210</v>
      </c>
      <c r="I120" s="13" t="s">
        <v>242</v>
      </c>
    </row>
    <row r="121" spans="1:9" s="2" customFormat="1" ht="32.25" customHeight="1">
      <c r="A121" s="12" t="s">
        <v>18</v>
      </c>
      <c r="B121" s="9">
        <v>970</v>
      </c>
      <c r="C121" s="13" t="s">
        <v>19</v>
      </c>
      <c r="D121" s="13" t="s">
        <v>20</v>
      </c>
      <c r="E121" s="13" t="s">
        <v>105</v>
      </c>
      <c r="F121" s="13" t="s">
        <v>12</v>
      </c>
      <c r="G121" s="14">
        <f>G123</f>
        <v>821.06299999999999</v>
      </c>
      <c r="H121" s="13" t="s">
        <v>198</v>
      </c>
      <c r="I121" s="13" t="s">
        <v>243</v>
      </c>
    </row>
    <row r="122" spans="1:9" ht="25.5" hidden="1">
      <c r="A122" s="8" t="s">
        <v>3</v>
      </c>
      <c r="B122" s="9">
        <v>970</v>
      </c>
      <c r="C122" s="13" t="s">
        <v>19</v>
      </c>
      <c r="D122" s="13" t="s">
        <v>20</v>
      </c>
      <c r="E122" s="13" t="s">
        <v>21</v>
      </c>
      <c r="F122" s="13">
        <v>935</v>
      </c>
      <c r="G122" s="14"/>
      <c r="H122" s="13"/>
      <c r="I122" s="13"/>
    </row>
    <row r="123" spans="1:9" ht="37.5" customHeight="1">
      <c r="A123" s="8" t="s">
        <v>143</v>
      </c>
      <c r="B123" s="9">
        <v>970</v>
      </c>
      <c r="C123" s="13" t="s">
        <v>19</v>
      </c>
      <c r="D123" s="13" t="s">
        <v>20</v>
      </c>
      <c r="E123" s="13" t="s">
        <v>105</v>
      </c>
      <c r="F123" s="13" t="s">
        <v>49</v>
      </c>
      <c r="G123" s="15">
        <v>821.06299999999999</v>
      </c>
      <c r="H123" s="13" t="s">
        <v>198</v>
      </c>
      <c r="I123" s="13" t="s">
        <v>243</v>
      </c>
    </row>
    <row r="124" spans="1:9" s="2" customFormat="1" ht="15" customHeight="1">
      <c r="A124" s="12" t="s">
        <v>22</v>
      </c>
      <c r="B124" s="9">
        <v>970</v>
      </c>
      <c r="C124" s="13" t="s">
        <v>19</v>
      </c>
      <c r="D124" s="13" t="s">
        <v>20</v>
      </c>
      <c r="E124" s="13" t="s">
        <v>106</v>
      </c>
      <c r="F124" s="13" t="s">
        <v>12</v>
      </c>
      <c r="G124" s="14">
        <f>G125</f>
        <v>96.262</v>
      </c>
      <c r="H124" s="13" t="s">
        <v>199</v>
      </c>
      <c r="I124" s="44">
        <v>100</v>
      </c>
    </row>
    <row r="125" spans="1:9" ht="25.5">
      <c r="A125" s="8" t="s">
        <v>143</v>
      </c>
      <c r="B125" s="9">
        <v>970</v>
      </c>
      <c r="C125" s="13" t="s">
        <v>19</v>
      </c>
      <c r="D125" s="13" t="s">
        <v>20</v>
      </c>
      <c r="E125" s="13" t="s">
        <v>106</v>
      </c>
      <c r="F125" s="13" t="s">
        <v>49</v>
      </c>
      <c r="G125" s="15">
        <v>96.262</v>
      </c>
      <c r="H125" s="13" t="s">
        <v>199</v>
      </c>
      <c r="I125" s="44">
        <v>100</v>
      </c>
    </row>
    <row r="126" spans="1:9" s="2" customFormat="1" ht="25.5" customHeight="1">
      <c r="A126" s="12" t="s">
        <v>23</v>
      </c>
      <c r="B126" s="9">
        <v>970</v>
      </c>
      <c r="C126" s="13" t="s">
        <v>19</v>
      </c>
      <c r="D126" s="13" t="s">
        <v>20</v>
      </c>
      <c r="E126" s="13" t="s">
        <v>107</v>
      </c>
      <c r="F126" s="13" t="s">
        <v>12</v>
      </c>
      <c r="G126" s="14">
        <f>G127+G128</f>
        <v>364.44200000000001</v>
      </c>
      <c r="H126" s="13" t="s">
        <v>200</v>
      </c>
      <c r="I126" s="13" t="s">
        <v>244</v>
      </c>
    </row>
    <row r="127" spans="1:9" s="2" customFormat="1" ht="84.75" customHeight="1">
      <c r="A127" s="8" t="s">
        <v>47</v>
      </c>
      <c r="B127" s="9">
        <v>970</v>
      </c>
      <c r="C127" s="13" t="s">
        <v>19</v>
      </c>
      <c r="D127" s="13" t="s">
        <v>20</v>
      </c>
      <c r="E127" s="13" t="s">
        <v>107</v>
      </c>
      <c r="F127" s="13" t="s">
        <v>48</v>
      </c>
      <c r="G127" s="14">
        <v>341.24200000000002</v>
      </c>
      <c r="H127" s="13" t="s">
        <v>201</v>
      </c>
      <c r="I127" s="13" t="s">
        <v>245</v>
      </c>
    </row>
    <row r="128" spans="1:9" ht="33.75" customHeight="1">
      <c r="A128" s="20" t="s">
        <v>53</v>
      </c>
      <c r="B128" s="9">
        <v>970</v>
      </c>
      <c r="C128" s="13" t="s">
        <v>19</v>
      </c>
      <c r="D128" s="13" t="s">
        <v>20</v>
      </c>
      <c r="E128" s="13" t="s">
        <v>107</v>
      </c>
      <c r="F128" s="13" t="s">
        <v>49</v>
      </c>
      <c r="G128" s="15">
        <v>23.2</v>
      </c>
      <c r="H128" s="13" t="s">
        <v>202</v>
      </c>
      <c r="I128" s="44">
        <v>100</v>
      </c>
    </row>
    <row r="129" spans="1:9" s="2" customFormat="1" ht="39" customHeight="1">
      <c r="A129" s="12" t="s">
        <v>65</v>
      </c>
      <c r="B129" s="9">
        <v>970</v>
      </c>
      <c r="C129" s="13" t="s">
        <v>19</v>
      </c>
      <c r="D129" s="13" t="s">
        <v>20</v>
      </c>
      <c r="E129" s="13" t="s">
        <v>108</v>
      </c>
      <c r="F129" s="13" t="s">
        <v>12</v>
      </c>
      <c r="G129" s="14">
        <f>G131+G130+G132</f>
        <v>1852.204</v>
      </c>
      <c r="H129" s="13" t="s">
        <v>203</v>
      </c>
      <c r="I129" s="13" t="s">
        <v>246</v>
      </c>
    </row>
    <row r="130" spans="1:9" s="2" customFormat="1" ht="93" customHeight="1">
      <c r="A130" s="8" t="s">
        <v>47</v>
      </c>
      <c r="B130" s="9">
        <v>970</v>
      </c>
      <c r="C130" s="13" t="s">
        <v>19</v>
      </c>
      <c r="D130" s="13" t="s">
        <v>20</v>
      </c>
      <c r="E130" s="13" t="s">
        <v>108</v>
      </c>
      <c r="F130" s="13" t="s">
        <v>48</v>
      </c>
      <c r="G130" s="14">
        <v>827.25</v>
      </c>
      <c r="H130" s="13" t="s">
        <v>204</v>
      </c>
      <c r="I130" s="13" t="s">
        <v>247</v>
      </c>
    </row>
    <row r="131" spans="1:9" ht="34.5" customHeight="1">
      <c r="A131" s="8" t="s">
        <v>143</v>
      </c>
      <c r="B131" s="9">
        <v>970</v>
      </c>
      <c r="C131" s="13" t="s">
        <v>19</v>
      </c>
      <c r="D131" s="13" t="s">
        <v>20</v>
      </c>
      <c r="E131" s="13" t="s">
        <v>108</v>
      </c>
      <c r="F131" s="13" t="s">
        <v>49</v>
      </c>
      <c r="G131" s="14">
        <v>1022</v>
      </c>
      <c r="H131" s="13" t="s">
        <v>205</v>
      </c>
      <c r="I131" s="13" t="s">
        <v>248</v>
      </c>
    </row>
    <row r="132" spans="1:9" ht="15.75" customHeight="1">
      <c r="A132" s="20" t="s">
        <v>50</v>
      </c>
      <c r="B132" s="9">
        <v>970</v>
      </c>
      <c r="C132" s="13" t="s">
        <v>19</v>
      </c>
      <c r="D132" s="13" t="s">
        <v>20</v>
      </c>
      <c r="E132" s="13" t="s">
        <v>108</v>
      </c>
      <c r="F132" s="13" t="s">
        <v>51</v>
      </c>
      <c r="G132" s="14">
        <v>2.9540000000000002</v>
      </c>
      <c r="H132" s="13" t="s">
        <v>206</v>
      </c>
      <c r="I132" s="44">
        <v>100</v>
      </c>
    </row>
    <row r="133" spans="1:9" ht="30.75" customHeight="1">
      <c r="A133" s="20" t="s">
        <v>129</v>
      </c>
      <c r="B133" s="9">
        <v>970</v>
      </c>
      <c r="C133" s="13" t="s">
        <v>19</v>
      </c>
      <c r="D133" s="13" t="s">
        <v>20</v>
      </c>
      <c r="E133" s="13" t="s">
        <v>128</v>
      </c>
      <c r="F133" s="13" t="s">
        <v>12</v>
      </c>
      <c r="G133" s="14">
        <f>G134</f>
        <v>3936.9989999999998</v>
      </c>
      <c r="H133" s="14">
        <f>H134</f>
        <v>3936.9989999999998</v>
      </c>
      <c r="I133" s="44">
        <v>100</v>
      </c>
    </row>
    <row r="134" spans="1:9" ht="15.75" customHeight="1">
      <c r="A134" s="20" t="s">
        <v>53</v>
      </c>
      <c r="B134" s="9">
        <v>970</v>
      </c>
      <c r="C134" s="13" t="s">
        <v>19</v>
      </c>
      <c r="D134" s="13" t="s">
        <v>20</v>
      </c>
      <c r="E134" s="13" t="s">
        <v>128</v>
      </c>
      <c r="F134" s="13" t="s">
        <v>49</v>
      </c>
      <c r="G134" s="14">
        <v>3936.9989999999998</v>
      </c>
      <c r="H134" s="14">
        <v>3936.9989999999998</v>
      </c>
      <c r="I134" s="44">
        <v>100</v>
      </c>
    </row>
    <row r="135" spans="1:9">
      <c r="A135" s="27" t="s">
        <v>135</v>
      </c>
      <c r="B135" s="9">
        <v>970</v>
      </c>
      <c r="C135" s="13" t="s">
        <v>136</v>
      </c>
      <c r="D135" s="13" t="s">
        <v>6</v>
      </c>
      <c r="E135" s="13" t="s">
        <v>76</v>
      </c>
      <c r="F135" s="13" t="s">
        <v>12</v>
      </c>
      <c r="G135" s="15">
        <f t="shared" ref="G135:H139" si="2">G136</f>
        <v>3.8</v>
      </c>
      <c r="H135" s="15">
        <f t="shared" si="2"/>
        <v>3.8</v>
      </c>
      <c r="I135" s="44">
        <v>100</v>
      </c>
    </row>
    <row r="136" spans="1:9" ht="25.5">
      <c r="A136" s="8" t="s">
        <v>137</v>
      </c>
      <c r="B136" s="9">
        <v>970</v>
      </c>
      <c r="C136" s="13" t="s">
        <v>136</v>
      </c>
      <c r="D136" s="13" t="s">
        <v>19</v>
      </c>
      <c r="E136" s="13" t="s">
        <v>76</v>
      </c>
      <c r="F136" s="13" t="s">
        <v>12</v>
      </c>
      <c r="G136" s="15">
        <f t="shared" si="2"/>
        <v>3.8</v>
      </c>
      <c r="H136" s="15">
        <f t="shared" si="2"/>
        <v>3.8</v>
      </c>
      <c r="I136" s="44">
        <v>100</v>
      </c>
    </row>
    <row r="137" spans="1:9" ht="63.75">
      <c r="A137" s="8" t="s">
        <v>152</v>
      </c>
      <c r="B137" s="9">
        <v>970</v>
      </c>
      <c r="C137" s="13" t="s">
        <v>136</v>
      </c>
      <c r="D137" s="13" t="s">
        <v>19</v>
      </c>
      <c r="E137" s="13" t="s">
        <v>77</v>
      </c>
      <c r="F137" s="13" t="s">
        <v>12</v>
      </c>
      <c r="G137" s="15">
        <f t="shared" si="2"/>
        <v>3.8</v>
      </c>
      <c r="H137" s="15">
        <f t="shared" si="2"/>
        <v>3.8</v>
      </c>
      <c r="I137" s="44">
        <v>100</v>
      </c>
    </row>
    <row r="138" spans="1:9" ht="33.75" customHeight="1">
      <c r="A138" s="27" t="s">
        <v>52</v>
      </c>
      <c r="B138" s="9">
        <v>970</v>
      </c>
      <c r="C138" s="13" t="s">
        <v>136</v>
      </c>
      <c r="D138" s="13" t="s">
        <v>19</v>
      </c>
      <c r="E138" s="13" t="s">
        <v>81</v>
      </c>
      <c r="F138" s="13" t="s">
        <v>12</v>
      </c>
      <c r="G138" s="15">
        <f t="shared" si="2"/>
        <v>3.8</v>
      </c>
      <c r="H138" s="15">
        <f t="shared" si="2"/>
        <v>3.8</v>
      </c>
      <c r="I138" s="44">
        <v>100</v>
      </c>
    </row>
    <row r="139" spans="1:9" ht="38.25">
      <c r="A139" s="27" t="s">
        <v>138</v>
      </c>
      <c r="B139" s="9">
        <v>970</v>
      </c>
      <c r="C139" s="13" t="s">
        <v>136</v>
      </c>
      <c r="D139" s="13" t="s">
        <v>19</v>
      </c>
      <c r="E139" s="13" t="s">
        <v>139</v>
      </c>
      <c r="F139" s="13" t="s">
        <v>12</v>
      </c>
      <c r="G139" s="15">
        <f t="shared" si="2"/>
        <v>3.8</v>
      </c>
      <c r="H139" s="15">
        <f t="shared" si="2"/>
        <v>3.8</v>
      </c>
      <c r="I139" s="44">
        <v>100</v>
      </c>
    </row>
    <row r="140" spans="1:9" ht="25.5">
      <c r="A140" s="8" t="s">
        <v>143</v>
      </c>
      <c r="B140" s="9">
        <v>970</v>
      </c>
      <c r="C140" s="13" t="s">
        <v>136</v>
      </c>
      <c r="D140" s="13" t="s">
        <v>19</v>
      </c>
      <c r="E140" s="13" t="s">
        <v>139</v>
      </c>
      <c r="F140" s="13" t="s">
        <v>49</v>
      </c>
      <c r="G140" s="15">
        <v>3.8</v>
      </c>
      <c r="H140" s="15">
        <v>3.8</v>
      </c>
      <c r="I140" s="44">
        <v>100</v>
      </c>
    </row>
    <row r="141" spans="1:9" ht="25.5" customHeight="1">
      <c r="A141" s="20" t="s">
        <v>58</v>
      </c>
      <c r="B141" s="9">
        <v>970</v>
      </c>
      <c r="C141" s="13" t="s">
        <v>25</v>
      </c>
      <c r="D141" s="13" t="s">
        <v>6</v>
      </c>
      <c r="E141" s="13" t="s">
        <v>76</v>
      </c>
      <c r="F141" s="13" t="s">
        <v>12</v>
      </c>
      <c r="G141" s="14">
        <f>G142+G147</f>
        <v>410.38600000000002</v>
      </c>
      <c r="H141" s="13" t="s">
        <v>209</v>
      </c>
      <c r="I141" s="44">
        <v>100</v>
      </c>
    </row>
    <row r="142" spans="1:9" ht="20.25" customHeight="1">
      <c r="A142" s="12" t="s">
        <v>24</v>
      </c>
      <c r="B142" s="9">
        <v>970</v>
      </c>
      <c r="C142" s="13" t="s">
        <v>25</v>
      </c>
      <c r="D142" s="13" t="s">
        <v>7</v>
      </c>
      <c r="E142" s="13" t="s">
        <v>76</v>
      </c>
      <c r="F142" s="13" t="s">
        <v>12</v>
      </c>
      <c r="G142" s="14">
        <f>G143</f>
        <v>395.38600000000002</v>
      </c>
      <c r="H142" s="13" t="s">
        <v>207</v>
      </c>
      <c r="I142" s="44">
        <v>100</v>
      </c>
    </row>
    <row r="143" spans="1:9" ht="84" customHeight="1">
      <c r="A143" s="8" t="s">
        <v>150</v>
      </c>
      <c r="B143" s="9">
        <v>970</v>
      </c>
      <c r="C143" s="13" t="s">
        <v>25</v>
      </c>
      <c r="D143" s="13" t="s">
        <v>7</v>
      </c>
      <c r="E143" s="13" t="s">
        <v>77</v>
      </c>
      <c r="F143" s="13" t="s">
        <v>12</v>
      </c>
      <c r="G143" s="14">
        <f>G144</f>
        <v>395.38600000000002</v>
      </c>
      <c r="H143" s="13" t="s">
        <v>207</v>
      </c>
      <c r="I143" s="44">
        <v>100</v>
      </c>
    </row>
    <row r="144" spans="1:9" ht="42.75" customHeight="1">
      <c r="A144" s="8" t="s">
        <v>52</v>
      </c>
      <c r="B144" s="9">
        <v>970</v>
      </c>
      <c r="C144" s="13" t="s">
        <v>25</v>
      </c>
      <c r="D144" s="13" t="s">
        <v>7</v>
      </c>
      <c r="E144" s="13" t="s">
        <v>109</v>
      </c>
      <c r="F144" s="13" t="s">
        <v>12</v>
      </c>
      <c r="G144" s="14">
        <f>G145</f>
        <v>395.38600000000002</v>
      </c>
      <c r="H144" s="13" t="s">
        <v>207</v>
      </c>
      <c r="I144" s="44">
        <v>100</v>
      </c>
    </row>
    <row r="145" spans="1:9" s="2" customFormat="1" ht="25.5">
      <c r="A145" s="8" t="s">
        <v>71</v>
      </c>
      <c r="B145" s="9">
        <v>970</v>
      </c>
      <c r="C145" s="13">
        <v>10</v>
      </c>
      <c r="D145" s="13" t="s">
        <v>7</v>
      </c>
      <c r="E145" s="13" t="s">
        <v>110</v>
      </c>
      <c r="F145" s="13" t="s">
        <v>12</v>
      </c>
      <c r="G145" s="14">
        <f>G146</f>
        <v>395.38600000000002</v>
      </c>
      <c r="H145" s="13" t="s">
        <v>207</v>
      </c>
      <c r="I145" s="44">
        <v>100</v>
      </c>
    </row>
    <row r="146" spans="1:9" ht="21" customHeight="1">
      <c r="A146" s="8" t="s">
        <v>70</v>
      </c>
      <c r="B146" s="9">
        <v>970</v>
      </c>
      <c r="C146" s="13" t="s">
        <v>25</v>
      </c>
      <c r="D146" s="13" t="s">
        <v>7</v>
      </c>
      <c r="E146" s="13" t="s">
        <v>110</v>
      </c>
      <c r="F146" s="13" t="s">
        <v>59</v>
      </c>
      <c r="G146" s="15">
        <v>395.38600000000002</v>
      </c>
      <c r="H146" s="13" t="s">
        <v>207</v>
      </c>
      <c r="I146" s="44">
        <v>100</v>
      </c>
    </row>
    <row r="147" spans="1:9" s="35" customFormat="1">
      <c r="A147" s="32" t="s">
        <v>44</v>
      </c>
      <c r="B147" s="9">
        <v>970</v>
      </c>
      <c r="C147" s="33" t="s">
        <v>25</v>
      </c>
      <c r="D147" s="33" t="s">
        <v>45</v>
      </c>
      <c r="E147" s="33" t="s">
        <v>76</v>
      </c>
      <c r="F147" s="33" t="s">
        <v>12</v>
      </c>
      <c r="G147" s="34">
        <f>G148</f>
        <v>15</v>
      </c>
      <c r="H147" s="33" t="s">
        <v>208</v>
      </c>
      <c r="I147" s="44">
        <v>100</v>
      </c>
    </row>
    <row r="148" spans="1:9" s="35" customFormat="1" ht="81.75" customHeight="1">
      <c r="A148" s="32" t="s">
        <v>155</v>
      </c>
      <c r="B148" s="9">
        <v>970</v>
      </c>
      <c r="C148" s="36">
        <v>10</v>
      </c>
      <c r="D148" s="36" t="s">
        <v>45</v>
      </c>
      <c r="E148" s="13" t="s">
        <v>111</v>
      </c>
      <c r="F148" s="13" t="s">
        <v>12</v>
      </c>
      <c r="G148" s="34">
        <f>G149</f>
        <v>15</v>
      </c>
      <c r="H148" s="34">
        <f>H149</f>
        <v>15</v>
      </c>
      <c r="I148" s="44">
        <v>100</v>
      </c>
    </row>
    <row r="149" spans="1:9" s="35" customFormat="1" ht="30" customHeight="1">
      <c r="A149" s="8" t="s">
        <v>52</v>
      </c>
      <c r="B149" s="9">
        <v>970</v>
      </c>
      <c r="C149" s="33">
        <v>10</v>
      </c>
      <c r="D149" s="33" t="s">
        <v>45</v>
      </c>
      <c r="E149" s="13" t="s">
        <v>112</v>
      </c>
      <c r="F149" s="13" t="s">
        <v>12</v>
      </c>
      <c r="G149" s="34">
        <v>15</v>
      </c>
      <c r="H149" s="34">
        <v>15</v>
      </c>
      <c r="I149" s="44">
        <v>100</v>
      </c>
    </row>
    <row r="150" spans="1:9" s="35" customFormat="1" ht="23.25" customHeight="1">
      <c r="A150" s="8" t="s">
        <v>60</v>
      </c>
      <c r="B150" s="9">
        <v>970</v>
      </c>
      <c r="C150" s="33" t="s">
        <v>25</v>
      </c>
      <c r="D150" s="33" t="s">
        <v>45</v>
      </c>
      <c r="E150" s="13" t="s">
        <v>118</v>
      </c>
      <c r="F150" s="13" t="s">
        <v>12</v>
      </c>
      <c r="G150" s="34">
        <v>15</v>
      </c>
      <c r="H150" s="34">
        <v>15</v>
      </c>
      <c r="I150" s="44">
        <v>100</v>
      </c>
    </row>
    <row r="151" spans="1:9" s="35" customFormat="1" ht="42" customHeight="1">
      <c r="A151" s="8" t="s">
        <v>123</v>
      </c>
      <c r="B151" s="9">
        <v>970</v>
      </c>
      <c r="C151" s="33" t="s">
        <v>25</v>
      </c>
      <c r="D151" s="33" t="s">
        <v>45</v>
      </c>
      <c r="E151" s="13" t="s">
        <v>118</v>
      </c>
      <c r="F151" s="13" t="s">
        <v>49</v>
      </c>
      <c r="G151" s="34">
        <v>15</v>
      </c>
      <c r="H151" s="34">
        <v>15</v>
      </c>
      <c r="I151" s="44">
        <v>100</v>
      </c>
    </row>
  </sheetData>
  <mergeCells count="5">
    <mergeCell ref="A2:I2"/>
    <mergeCell ref="A3:I3"/>
    <mergeCell ref="E1:I1"/>
    <mergeCell ref="A5:R5"/>
    <mergeCell ref="A6:R6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copies="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гор</cp:lastModifiedBy>
  <cp:lastPrinted>2018-12-27T06:55:52Z</cp:lastPrinted>
  <dcterms:created xsi:type="dcterms:W3CDTF">2008-12-24T05:40:49Z</dcterms:created>
  <dcterms:modified xsi:type="dcterms:W3CDTF">2019-04-12T12:08:44Z</dcterms:modified>
</cp:coreProperties>
</file>